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Положение" sheetId="1" r:id="rId1"/>
    <sheet name="Сп6л" sheetId="2" r:id="rId2"/>
    <sheet name="6л1с" sheetId="3" r:id="rId3"/>
    <sheet name="6л2с" sheetId="4" r:id="rId4"/>
    <sheet name="Сп5л" sheetId="5" r:id="rId5"/>
    <sheet name="5л" sheetId="6" r:id="rId6"/>
    <sheet name="Сп4л" sheetId="7" r:id="rId7"/>
    <sheet name="4л" sheetId="8" r:id="rId8"/>
    <sheet name="Сп3л" sheetId="9" r:id="rId9"/>
    <sheet name="3л" sheetId="10" r:id="rId10"/>
    <sheet name="Сп2л" sheetId="11" r:id="rId11"/>
    <sheet name="2л" sheetId="12" r:id="rId12"/>
    <sheet name="Сп1л" sheetId="13" r:id="rId13"/>
    <sheet name="1л1с" sheetId="14" r:id="rId14"/>
    <sheet name="1л2с" sheetId="15" r:id="rId15"/>
    <sheet name="Сл" sheetId="16" r:id="rId16"/>
    <sheet name="СпВл" sheetId="17" r:id="rId17"/>
    <sheet name="Вл1с" sheetId="18" r:id="rId18"/>
    <sheet name="Вл2с" sheetId="19" r:id="rId19"/>
    <sheet name="СпПл" sheetId="20" r:id="rId20"/>
    <sheet name="Пл1с" sheetId="21" r:id="rId21"/>
    <sheet name="Пл2с" sheetId="22" r:id="rId22"/>
  </sheets>
  <definedNames>
    <definedName name="_xlnm.Print_Area" localSheetId="13">'1л1с'!$A$1:$G$76</definedName>
    <definedName name="_xlnm.Print_Area" localSheetId="14">'1л2с'!$A$1:$K$76</definedName>
    <definedName name="_xlnm.Print_Area" localSheetId="11">'2л'!$A$1:$J$72</definedName>
    <definedName name="_xlnm.Print_Area" localSheetId="9">'3л'!$A$1:$J$72</definedName>
    <definedName name="_xlnm.Print_Area" localSheetId="7">'4л'!$A$1:$J$72</definedName>
    <definedName name="_xlnm.Print_Area" localSheetId="5">'5л'!$A$1:$J$72</definedName>
    <definedName name="_xlnm.Print_Area" localSheetId="2">'6л1с'!$A$1:$G$76</definedName>
    <definedName name="_xlnm.Print_Area" localSheetId="3">'6л2с'!$A$1:$K$76</definedName>
    <definedName name="_xlnm.Print_Area" localSheetId="17">'Вл1с'!$A$1:$G$76</definedName>
    <definedName name="_xlnm.Print_Area" localSheetId="18">'Вл2с'!$A$1:$K$76</definedName>
    <definedName name="_xlnm.Print_Area" localSheetId="20">'Пл1с'!$A$1:$G$76</definedName>
    <definedName name="_xlnm.Print_Area" localSheetId="21">'Пл2с'!$A$1:$K$76</definedName>
    <definedName name="_xlnm.Print_Area" localSheetId="0">'Положение'!$A$1:$BG$83</definedName>
    <definedName name="_xlnm.Print_Area" localSheetId="15">'Сл'!$A$1:$AB$11</definedName>
    <definedName name="_xlnm.Print_Area" localSheetId="12">'Сп1л'!$A$1:$I$38</definedName>
    <definedName name="_xlnm.Print_Area" localSheetId="10">'Сп2л'!$A$1:$I$22</definedName>
    <definedName name="_xlnm.Print_Area" localSheetId="8">'Сп3л'!$A$1:$I$22</definedName>
    <definedName name="_xlnm.Print_Area" localSheetId="6">'Сп4л'!$A$1:$I$22</definedName>
    <definedName name="_xlnm.Print_Area" localSheetId="4">'Сп5л'!$A$1:$I$22</definedName>
    <definedName name="_xlnm.Print_Area" localSheetId="1">'Сп6л'!$A$1:$I$38</definedName>
    <definedName name="_xlnm.Print_Area" localSheetId="16">'СпВл'!$A$1:$I$38</definedName>
    <definedName name="_xlnm.Print_Area" localSheetId="19">'СпПл'!$A$1:$I$38</definedName>
  </definedNames>
  <calcPr fullCalcOnLoad="1"/>
</workbook>
</file>

<file path=xl/sharedStrings.xml><?xml version="1.0" encoding="utf-8"?>
<sst xmlns="http://schemas.openxmlformats.org/spreadsheetml/2006/main" count="1034" uniqueCount="212">
  <si>
    <t>Кубок Башкортостана 2011</t>
  </si>
  <si>
    <t>Турнир 6-й лиги Этапа Алексей Щербак</t>
  </si>
  <si>
    <t>Список в соответствии с рейтингом</t>
  </si>
  <si>
    <t>№</t>
  </si>
  <si>
    <t>Список согласно занятым местам</t>
  </si>
  <si>
    <t>Кузьмин Алексей</t>
  </si>
  <si>
    <t>Ячменев Иван</t>
  </si>
  <si>
    <t>Мохова Ирина</t>
  </si>
  <si>
    <t>Ярмухаметов Артур</t>
  </si>
  <si>
    <t>Саликов Антон</t>
  </si>
  <si>
    <t>Рыжов Игорь</t>
  </si>
  <si>
    <t>Кунгурова Юлия</t>
  </si>
  <si>
    <t>Гурьянов Артем</t>
  </si>
  <si>
    <t>Сергеев Андрей</t>
  </si>
  <si>
    <t>Атягин Роман</t>
  </si>
  <si>
    <t>Хазиева Жасмина</t>
  </si>
  <si>
    <t>Парфенов Роман</t>
  </si>
  <si>
    <t>Гончаров Данил</t>
  </si>
  <si>
    <t>Ерофеев Илья</t>
  </si>
  <si>
    <t>Гайсин Динислам</t>
  </si>
  <si>
    <t>Каримов Артур</t>
  </si>
  <si>
    <t>Сиваков Антон</t>
  </si>
  <si>
    <t>Нигаматов Радик</t>
  </si>
  <si>
    <t>Алтынбеков Владислав</t>
  </si>
  <si>
    <t>_</t>
  </si>
  <si>
    <t>1-е место</t>
  </si>
  <si>
    <t>2-е место</t>
  </si>
  <si>
    <t>5-е место</t>
  </si>
  <si>
    <t>6-е место</t>
  </si>
  <si>
    <t>7-е место</t>
  </si>
  <si>
    <t>8-е место</t>
  </si>
  <si>
    <t>9-е место</t>
  </si>
  <si>
    <t>11-е место</t>
  </si>
  <si>
    <t>10-е место</t>
  </si>
  <si>
    <t>12-е место</t>
  </si>
  <si>
    <t>3-е место</t>
  </si>
  <si>
    <t>4-е место</t>
  </si>
  <si>
    <t>13-е место</t>
  </si>
  <si>
    <t>17-е место</t>
  </si>
  <si>
    <t>14-е место</t>
  </si>
  <si>
    <t>15-е место</t>
  </si>
  <si>
    <t>16-е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</si>
  <si>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</si>
  <si>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</si>
  <si>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</si>
  <si>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</si>
  <si>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</si>
  <si>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</si>
  <si>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</si>
  <si>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</si>
  <si>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</si>
  <si>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</si>
  <si>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</si>
  <si>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</si>
  <si>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</si>
  <si>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</si>
  <si>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</si>
  <si>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Турнир 5-й лиги Этапа Алексей Щербак</t>
  </si>
  <si>
    <t>Атягин Руслан</t>
  </si>
  <si>
    <t>Фролов Михаил</t>
  </si>
  <si>
    <t>Хайбуллин Вадим</t>
  </si>
  <si>
    <t>Абдеев Арслан</t>
  </si>
  <si>
    <t>Хабибуллина Эльвина</t>
  </si>
  <si>
    <t>Шамсутдинов Артур</t>
  </si>
  <si>
    <t>Мухетдинов Амир</t>
  </si>
  <si>
    <t>Касимов Алмаз</t>
  </si>
  <si>
    <t>Русских Данил</t>
  </si>
  <si>
    <t>Гафаров Рамиль</t>
  </si>
  <si>
    <t>Санатулин Руслан</t>
  </si>
  <si>
    <t>Турнир 4-й лиги Этапа Алексей Щербак</t>
  </si>
  <si>
    <t>Савинов Леонид</t>
  </si>
  <si>
    <t>Коврижников Максим</t>
  </si>
  <si>
    <t>Сафина Зилия</t>
  </si>
  <si>
    <t>Басс Кирилл</t>
  </si>
  <si>
    <t>Шеримбетов Зафарбек</t>
  </si>
  <si>
    <t>Аминов Роберт</t>
  </si>
  <si>
    <t>Синев Дмитрий</t>
  </si>
  <si>
    <t>Хакимов Андрей</t>
  </si>
  <si>
    <t>Пыжьянов Сергей</t>
  </si>
  <si>
    <t>Турнир 3-й лиги Этапа Алексей Щербак</t>
  </si>
  <si>
    <t>Дядин Дмитрий</t>
  </si>
  <si>
    <t>Маликов Ильдар</t>
  </si>
  <si>
    <t>Чикреев Денис</t>
  </si>
  <si>
    <t>Равилов Руслан</t>
  </si>
  <si>
    <t>Турбовец Владислав</t>
  </si>
  <si>
    <t>Набиуллина Светлана</t>
  </si>
  <si>
    <t>Разбежкина Вера</t>
  </si>
  <si>
    <t>Новокшонов Ярослав</t>
  </si>
  <si>
    <t>Новокшонов Вячеслав</t>
  </si>
  <si>
    <t>Муксинов Фарит</t>
  </si>
  <si>
    <t>Турнир 2-й лиги Этапа Алексей Щербак</t>
  </si>
  <si>
    <t>Габдуллин Марс</t>
  </si>
  <si>
    <t>Хадимуллин Рустам</t>
  </si>
  <si>
    <t>Лукьянова Ирина</t>
  </si>
  <si>
    <t>Грошев Юрий</t>
  </si>
  <si>
    <t>Набиуллин Ильдус</t>
  </si>
  <si>
    <t>Саяхов Радик</t>
  </si>
  <si>
    <t>Юнусов Ринат</t>
  </si>
  <si>
    <t>Мусин Венер</t>
  </si>
  <si>
    <t>Арсеньев Кирилл</t>
  </si>
  <si>
    <t>Овод Вадим</t>
  </si>
  <si>
    <t>Овод Максим</t>
  </si>
  <si>
    <t>Рахматуллина Эмма</t>
  </si>
  <si>
    <t>Зверс Виктория</t>
  </si>
  <si>
    <t>Зверс Марк</t>
  </si>
  <si>
    <t>Кутепов Олег</t>
  </si>
  <si>
    <t>Турнир 1-й лиги Этапа Алексей Щербак</t>
  </si>
  <si>
    <t>Коробко Павел</t>
  </si>
  <si>
    <t>Маркелов Николай</t>
  </si>
  <si>
    <t>Прокофьев Михаил</t>
  </si>
  <si>
    <t>Маневич Сергей</t>
  </si>
  <si>
    <t>Усков Сергей</t>
  </si>
  <si>
    <t>Насыров Илдар</t>
  </si>
  <si>
    <t>Толкачев Иван</t>
  </si>
  <si>
    <t>Исмагилов Вадим</t>
  </si>
  <si>
    <t>Грубов Виталий</t>
  </si>
  <si>
    <t>Емельянов Александр</t>
  </si>
  <si>
    <t>Васильев Александр</t>
  </si>
  <si>
    <t>Жуланов Максим</t>
  </si>
  <si>
    <t>Лось Андрей</t>
  </si>
  <si>
    <t>Савин Михаил</t>
  </si>
  <si>
    <t>Клементьева Елена</t>
  </si>
  <si>
    <t>Нестеренко Георгий</t>
  </si>
  <si>
    <t>Бикбулатов Ильдар</t>
  </si>
  <si>
    <t>Ишметов Александр</t>
  </si>
  <si>
    <t>Новиков Иван</t>
  </si>
  <si>
    <t>Кузьмин Александр</t>
  </si>
  <si>
    <t>Мухутдинов Динар</t>
  </si>
  <si>
    <t>Валиев Ильфат</t>
  </si>
  <si>
    <t>Тарараев Петр</t>
  </si>
  <si>
    <t>Новикова Ольга</t>
  </si>
  <si>
    <t>Ямалетдинов Азамат</t>
  </si>
  <si>
    <t>Исмайлов Азамат</t>
  </si>
  <si>
    <t>Аминев Ильдар</t>
  </si>
  <si>
    <t>Турнир Старшей лиги Этапа Алексей Щербак</t>
  </si>
  <si>
    <t>Группа 1</t>
  </si>
  <si>
    <t>место</t>
  </si>
  <si>
    <t>Шакиров Ильяс</t>
  </si>
  <si>
    <t>3\0</t>
  </si>
  <si>
    <t>3\1</t>
  </si>
  <si>
    <t>3\2</t>
  </si>
  <si>
    <t>1</t>
  </si>
  <si>
    <t>Семёнов Юрий</t>
  </si>
  <si>
    <t>0\3</t>
  </si>
  <si>
    <t>2\3</t>
  </si>
  <si>
    <t>3/0</t>
  </si>
  <si>
    <t>1\3</t>
  </si>
  <si>
    <t>3/1</t>
  </si>
  <si>
    <t>4</t>
  </si>
  <si>
    <t>Имашев Альфит</t>
  </si>
  <si>
    <t>3/2</t>
  </si>
  <si>
    <t>2/3</t>
  </si>
  <si>
    <t>3</t>
  </si>
  <si>
    <t>Тагиров Сайфулла</t>
  </si>
  <si>
    <t>1/3</t>
  </si>
  <si>
    <t>0-3</t>
  </si>
  <si>
    <t>0/3</t>
  </si>
  <si>
    <t>5</t>
  </si>
  <si>
    <t>Толкачёв Иван</t>
  </si>
  <si>
    <t>2</t>
  </si>
  <si>
    <t>Баринов Владимир</t>
  </si>
  <si>
    <t>6</t>
  </si>
  <si>
    <t>Группа 2</t>
  </si>
  <si>
    <t>Урманов Артур</t>
  </si>
  <si>
    <t>Коротеев Георгий</t>
  </si>
  <si>
    <t>Стародубцев Олег</t>
  </si>
  <si>
    <t>Шапошников Александр</t>
  </si>
  <si>
    <t>Полушин Сергей</t>
  </si>
  <si>
    <t>Зиновьев Александр</t>
  </si>
  <si>
    <t>Группа 1-4 места</t>
  </si>
  <si>
    <t>Группа 5-8 места</t>
  </si>
  <si>
    <t>Имашев  Альфит</t>
  </si>
  <si>
    <t>7</t>
  </si>
  <si>
    <t>8</t>
  </si>
  <si>
    <t>Группа 9-12 места</t>
  </si>
  <si>
    <t>10</t>
  </si>
  <si>
    <t xml:space="preserve">Полушин Сергей </t>
  </si>
  <si>
    <t>9</t>
  </si>
  <si>
    <t>11</t>
  </si>
  <si>
    <t>12</t>
  </si>
  <si>
    <t>Турнир Высшей лиги Этапа Алексей Щербак</t>
  </si>
  <si>
    <t>Фоминых Илья</t>
  </si>
  <si>
    <t>Асылгужин Марсель</t>
  </si>
  <si>
    <t>Семенов Константин</t>
  </si>
  <si>
    <t>Шакуров Нафис</t>
  </si>
  <si>
    <t>Кузнецов Дмитрий</t>
  </si>
  <si>
    <t>Лютый Олег</t>
  </si>
  <si>
    <t>Рудаков Константин</t>
  </si>
  <si>
    <t>Халимонов Евгений</t>
  </si>
  <si>
    <t>Медведев Тарас</t>
  </si>
  <si>
    <t>Семенов Юрий</t>
  </si>
  <si>
    <t>Рахматуллин Равиль</t>
  </si>
  <si>
    <t>Сагитов Александр</t>
  </si>
  <si>
    <t>Андрющенко Матвей</t>
  </si>
  <si>
    <t>Аксенов Андрей</t>
  </si>
  <si>
    <t>Могилевская Инесса</t>
  </si>
  <si>
    <t>Лукьянов Роман</t>
  </si>
  <si>
    <t>Турнир Премьер-лиги Этапа Алексей Щербак</t>
  </si>
  <si>
    <t>Аристов Александр</t>
  </si>
  <si>
    <t>Яковлев Михаил</t>
  </si>
  <si>
    <t>Харламов Руслан</t>
  </si>
  <si>
    <t>Аббасов Рустамхон</t>
  </si>
  <si>
    <t>Максютов Азат</t>
  </si>
  <si>
    <t>Ратникова Наталья</t>
  </si>
  <si>
    <t>Срумов Антон</t>
  </si>
  <si>
    <t>Исмайлов Азат</t>
  </si>
  <si>
    <t>Горбунов Вячеслав</t>
  </si>
  <si>
    <t>Хабиров Марс</t>
  </si>
  <si>
    <t>Абдрашитов Азат</t>
  </si>
  <si>
    <t>Тодрамович Александр</t>
  </si>
  <si>
    <t>Мазурин Викентий</t>
  </si>
  <si>
    <t>Алмаев Раис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</si>
</sst>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8"/>
      <name val="Courier New Cyr"/>
      <family val="3"/>
    </font>
    <font>
      <b/>
      <sz val="14"/>
      <name val="Arial Cyr"/>
      <family val="0"/>
    </font>
    <font>
      <b/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26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Up">
        <bgColor indexed="9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6" fillId="2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" fontId="6" fillId="2" borderId="0" xfId="0" applyNumberFormat="1" applyFont="1" applyFill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  <protection locked="0"/>
    </xf>
    <xf numFmtId="181" fontId="6" fillId="2" borderId="0" xfId="0" applyNumberFormat="1" applyFont="1" applyFill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7" fillId="3" borderId="1" xfId="0" applyFont="1" applyFill="1" applyBorder="1" applyAlignment="1" applyProtection="1">
      <alignment horizontal="right"/>
      <protection locked="0"/>
    </xf>
    <xf numFmtId="0" fontId="8" fillId="4" borderId="0" xfId="0" applyFont="1" applyFill="1" applyAlignment="1" applyProtection="1">
      <alignment horizontal="center"/>
      <protection/>
    </xf>
    <xf numFmtId="0" fontId="9" fillId="2" borderId="0" xfId="0" applyFont="1" applyFill="1" applyAlignment="1" applyProtection="1">
      <alignment horizontal="left"/>
      <protection/>
    </xf>
    <xf numFmtId="0" fontId="10" fillId="2" borderId="0" xfId="0" applyFont="1" applyFill="1" applyAlignment="1" applyProtection="1">
      <alignment horizontal="center" vertical="center"/>
      <protection/>
    </xf>
    <xf numFmtId="0" fontId="11" fillId="2" borderId="0" xfId="0" applyFont="1" applyFill="1" applyAlignment="1">
      <alignment/>
    </xf>
    <xf numFmtId="181" fontId="10" fillId="2" borderId="0" xfId="0" applyNumberFormat="1" applyFont="1" applyFill="1" applyAlignment="1" applyProtection="1">
      <alignment horizontal="center" vertical="center"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13" fillId="2" borderId="2" xfId="0" applyFont="1" applyFill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2" fillId="2" borderId="3" xfId="0" applyFont="1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 horizontal="left"/>
      <protection/>
    </xf>
    <xf numFmtId="0" fontId="11" fillId="2" borderId="0" xfId="0" applyFont="1" applyFill="1" applyAlignment="1" applyProtection="1">
      <alignment/>
      <protection/>
    </xf>
    <xf numFmtId="0" fontId="13" fillId="2" borderId="4" xfId="0" applyFont="1" applyFill="1" applyBorder="1" applyAlignment="1" applyProtection="1">
      <alignment horizontal="left"/>
      <protection/>
    </xf>
    <xf numFmtId="0" fontId="11" fillId="2" borderId="3" xfId="0" applyFont="1" applyFill="1" applyBorder="1" applyAlignment="1" applyProtection="1">
      <alignment/>
      <protection/>
    </xf>
    <xf numFmtId="0" fontId="11" fillId="2" borderId="4" xfId="0" applyFont="1" applyFill="1" applyBorder="1" applyAlignment="1" applyProtection="1">
      <alignment horizontal="left"/>
      <protection/>
    </xf>
    <xf numFmtId="0" fontId="11" fillId="2" borderId="0" xfId="0" applyFont="1" applyFill="1" applyAlignment="1" applyProtection="1">
      <alignment horizontal="center"/>
      <protection/>
    </xf>
    <xf numFmtId="0" fontId="12" fillId="2" borderId="0" xfId="0" applyFont="1" applyFill="1" applyAlignment="1" applyProtection="1">
      <alignment horizontal="right"/>
      <protection/>
    </xf>
    <xf numFmtId="0" fontId="12" fillId="2" borderId="0" xfId="0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 horizontal="right"/>
      <protection/>
    </xf>
    <xf numFmtId="0" fontId="11" fillId="2" borderId="0" xfId="0" applyFont="1" applyFill="1" applyAlignment="1" applyProtection="1">
      <alignment horizontal="right"/>
      <protection/>
    </xf>
    <xf numFmtId="0" fontId="10" fillId="2" borderId="0" xfId="0" applyFont="1" applyFill="1" applyAlignment="1">
      <alignment horizontal="center"/>
    </xf>
    <xf numFmtId="0" fontId="15" fillId="2" borderId="0" xfId="0" applyFont="1" applyFill="1" applyAlignment="1">
      <alignment/>
    </xf>
    <xf numFmtId="0" fontId="11" fillId="2" borderId="2" xfId="0" applyFont="1" applyFill="1" applyBorder="1" applyAlignment="1" applyProtection="1">
      <alignment/>
      <protection/>
    </xf>
    <xf numFmtId="0" fontId="11" fillId="2" borderId="4" xfId="0" applyFont="1" applyFill="1" applyBorder="1" applyAlignment="1" applyProtection="1">
      <alignment/>
      <protection/>
    </xf>
    <xf numFmtId="0" fontId="11" fillId="2" borderId="5" xfId="0" applyFont="1" applyFill="1" applyBorder="1" applyAlignment="1" applyProtection="1">
      <alignment/>
      <protection/>
    </xf>
    <xf numFmtId="0" fontId="12" fillId="2" borderId="6" xfId="0" applyFont="1" applyFill="1" applyBorder="1" applyAlignment="1" applyProtection="1">
      <alignment horizontal="right"/>
      <protection/>
    </xf>
    <xf numFmtId="0" fontId="11" fillId="2" borderId="5" xfId="0" applyFont="1" applyFill="1" applyBorder="1" applyAlignment="1" applyProtection="1">
      <alignment horizontal="left"/>
      <protection/>
    </xf>
    <xf numFmtId="0" fontId="11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 horizontal="left"/>
      <protection/>
    </xf>
    <xf numFmtId="0" fontId="10" fillId="2" borderId="0" xfId="0" applyFont="1" applyFill="1" applyAlignment="1" applyProtection="1">
      <alignment horizontal="center"/>
      <protection/>
    </xf>
    <xf numFmtId="181" fontId="10" fillId="2" borderId="0" xfId="0" applyNumberFormat="1" applyFont="1" applyFill="1" applyAlignment="1" applyProtection="1">
      <alignment horizontal="center"/>
      <protection/>
    </xf>
    <xf numFmtId="0" fontId="17" fillId="2" borderId="2" xfId="0" applyFont="1" applyFill="1" applyBorder="1" applyAlignment="1" applyProtection="1">
      <alignment horizontal="left"/>
      <protection/>
    </xf>
    <xf numFmtId="0" fontId="17" fillId="2" borderId="4" xfId="0" applyFont="1" applyFill="1" applyBorder="1" applyAlignment="1" applyProtection="1">
      <alignment horizontal="left"/>
      <protection/>
    </xf>
    <xf numFmtId="49" fontId="19" fillId="2" borderId="0" xfId="18" applyNumberFormat="1" applyFont="1" applyFill="1" applyBorder="1" applyAlignment="1">
      <alignment horizontal="left" vertical="center"/>
      <protection/>
    </xf>
    <xf numFmtId="0" fontId="0" fillId="2" borderId="0" xfId="18" applyFill="1">
      <alignment/>
      <protection/>
    </xf>
    <xf numFmtId="49" fontId="0" fillId="2" borderId="0" xfId="18" applyNumberFormat="1" applyFill="1">
      <alignment/>
      <protection/>
    </xf>
    <xf numFmtId="49" fontId="7" fillId="2" borderId="0" xfId="18" applyNumberFormat="1" applyFont="1" applyFill="1" applyBorder="1" applyAlignment="1">
      <alignment horizontal="left"/>
      <protection/>
    </xf>
    <xf numFmtId="181" fontId="7" fillId="2" borderId="0" xfId="18" applyNumberFormat="1" applyFont="1" applyFill="1" applyBorder="1" applyAlignment="1">
      <alignment horizontal="left"/>
      <protection/>
    </xf>
    <xf numFmtId="49" fontId="0" fillId="2" borderId="0" xfId="18" applyNumberFormat="1" applyFill="1" applyAlignment="1">
      <alignment horizontal="right"/>
      <protection/>
    </xf>
    <xf numFmtId="49" fontId="16" fillId="2" borderId="7" xfId="18" applyNumberFormat="1" applyFont="1" applyFill="1" applyBorder="1" applyAlignment="1">
      <alignment horizontal="center" vertical="center" wrapText="1"/>
      <protection/>
    </xf>
    <xf numFmtId="49" fontId="16" fillId="2" borderId="8" xfId="18" applyNumberFormat="1" applyFont="1" applyFill="1" applyBorder="1" applyAlignment="1">
      <alignment horizontal="center" vertical="center" wrapText="1"/>
      <protection/>
    </xf>
    <xf numFmtId="49" fontId="7" fillId="2" borderId="7" xfId="18" applyNumberFormat="1" applyFont="1" applyFill="1" applyBorder="1" applyAlignment="1">
      <alignment horizontal="center" vertical="center" wrapText="1"/>
      <protection/>
    </xf>
    <xf numFmtId="49" fontId="7" fillId="2" borderId="9" xfId="18" applyNumberFormat="1" applyFont="1" applyFill="1" applyBorder="1" applyAlignment="1">
      <alignment horizontal="center" vertical="center" wrapText="1"/>
      <protection/>
    </xf>
    <xf numFmtId="49" fontId="7" fillId="2" borderId="8" xfId="18" applyNumberFormat="1" applyFont="1" applyFill="1" applyBorder="1" applyAlignment="1">
      <alignment horizontal="center" vertical="center" wrapText="1"/>
      <protection/>
    </xf>
    <xf numFmtId="49" fontId="7" fillId="2" borderId="10" xfId="18" applyNumberFormat="1" applyFont="1" applyFill="1" applyBorder="1" applyAlignment="1">
      <alignment horizontal="center" vertical="center" wrapText="1"/>
      <protection/>
    </xf>
    <xf numFmtId="49" fontId="7" fillId="2" borderId="11" xfId="18" applyNumberFormat="1" applyFont="1" applyFill="1" applyBorder="1" applyAlignment="1">
      <alignment horizontal="center" vertical="center" wrapText="1"/>
      <protection/>
    </xf>
    <xf numFmtId="49" fontId="7" fillId="2" borderId="12" xfId="18" applyNumberFormat="1" applyFont="1" applyFill="1" applyBorder="1" applyAlignment="1">
      <alignment horizontal="center" vertical="center"/>
      <protection/>
    </xf>
    <xf numFmtId="49" fontId="7" fillId="2" borderId="13" xfId="18" applyNumberFormat="1" applyFont="1" applyFill="1" applyBorder="1" applyAlignment="1">
      <alignment horizontal="center" vertical="center"/>
      <protection/>
    </xf>
    <xf numFmtId="49" fontId="7" fillId="2" borderId="12" xfId="18" applyNumberFormat="1" applyFont="1" applyFill="1" applyBorder="1" applyAlignment="1">
      <alignment horizontal="left" vertical="center"/>
      <protection/>
    </xf>
    <xf numFmtId="49" fontId="7" fillId="2" borderId="14" xfId="18" applyNumberFormat="1" applyFont="1" applyFill="1" applyBorder="1" applyAlignment="1">
      <alignment horizontal="left" vertical="center"/>
      <protection/>
    </xf>
    <xf numFmtId="49" fontId="7" fillId="2" borderId="13" xfId="18" applyNumberFormat="1" applyFont="1" applyFill="1" applyBorder="1" applyAlignment="1">
      <alignment horizontal="left" vertical="center"/>
      <protection/>
    </xf>
    <xf numFmtId="49" fontId="7" fillId="5" borderId="4" xfId="18" applyNumberFormat="1" applyFont="1" applyFill="1" applyBorder="1" applyAlignment="1">
      <alignment horizontal="center" vertical="center"/>
      <protection/>
    </xf>
    <xf numFmtId="49" fontId="7" fillId="5" borderId="14" xfId="18" applyNumberFormat="1" applyFont="1" applyFill="1" applyBorder="1" applyAlignment="1">
      <alignment horizontal="center" vertical="center"/>
      <protection/>
    </xf>
    <xf numFmtId="49" fontId="7" fillId="2" borderId="14" xfId="18" applyNumberFormat="1" applyFont="1" applyFill="1" applyBorder="1" applyAlignment="1">
      <alignment horizontal="center" vertical="center"/>
      <protection/>
    </xf>
    <xf numFmtId="49" fontId="7" fillId="2" borderId="5" xfId="18" applyNumberFormat="1" applyFont="1" applyFill="1" applyBorder="1" applyAlignment="1">
      <alignment horizontal="center" vertical="center"/>
      <protection/>
    </xf>
    <xf numFmtId="49" fontId="7" fillId="2" borderId="15" xfId="18" applyNumberFormat="1" applyFont="1" applyFill="1" applyBorder="1" applyAlignment="1">
      <alignment horizontal="center" vertical="center"/>
      <protection/>
    </xf>
    <xf numFmtId="49" fontId="7" fillId="2" borderId="16" xfId="18" applyNumberFormat="1" applyFont="1" applyFill="1" applyBorder="1" applyAlignment="1">
      <alignment horizontal="center" vertical="center"/>
      <protection/>
    </xf>
    <xf numFmtId="49" fontId="7" fillId="2" borderId="15" xfId="18" applyNumberFormat="1" applyFont="1" applyFill="1" applyBorder="1" applyAlignment="1">
      <alignment horizontal="left" vertical="center"/>
      <protection/>
    </xf>
    <xf numFmtId="49" fontId="7" fillId="2" borderId="1" xfId="18" applyNumberFormat="1" applyFont="1" applyFill="1" applyBorder="1" applyAlignment="1">
      <alignment horizontal="left" vertical="center"/>
      <protection/>
    </xf>
    <xf numFmtId="49" fontId="7" fillId="2" borderId="16" xfId="18" applyNumberFormat="1" applyFont="1" applyFill="1" applyBorder="1" applyAlignment="1">
      <alignment horizontal="left" vertical="center"/>
      <protection/>
    </xf>
    <xf numFmtId="49" fontId="7" fillId="2" borderId="17" xfId="18" applyNumberFormat="1" applyFont="1" applyFill="1" applyBorder="1" applyAlignment="1">
      <alignment horizontal="center" vertical="center"/>
      <protection/>
    </xf>
    <xf numFmtId="49" fontId="7" fillId="2" borderId="1" xfId="18" applyNumberFormat="1" applyFont="1" applyFill="1" applyBorder="1" applyAlignment="1">
      <alignment horizontal="center" vertical="center"/>
      <protection/>
    </xf>
    <xf numFmtId="49" fontId="7" fillId="5" borderId="1" xfId="18" applyNumberFormat="1" applyFont="1" applyFill="1" applyBorder="1" applyAlignment="1">
      <alignment horizontal="center" vertical="center"/>
      <protection/>
    </xf>
    <xf numFmtId="49" fontId="7" fillId="2" borderId="18" xfId="18" applyNumberFormat="1" applyFont="1" applyFill="1" applyBorder="1" applyAlignment="1">
      <alignment horizontal="center" vertical="center"/>
      <protection/>
    </xf>
    <xf numFmtId="49" fontId="7" fillId="5" borderId="18" xfId="18" applyNumberFormat="1" applyFont="1" applyFill="1" applyBorder="1" applyAlignment="1">
      <alignment horizontal="center" vertical="center"/>
      <protection/>
    </xf>
    <xf numFmtId="0" fontId="7" fillId="2" borderId="0" xfId="18" applyFont="1" applyFill="1">
      <alignment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С" xfId="18"/>
    <cellStyle name="Followed Hyperlink" xfId="19"/>
    <cellStyle name="Percent" xfId="20"/>
    <cellStyle name="Comma" xfId="21"/>
    <cellStyle name="Comma [0]" xfId="22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58</xdr:col>
      <xdr:colOff>123825</xdr:colOff>
      <xdr:row>83</xdr:row>
      <xdr:rowOff>9525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58125" cy="1344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114300</xdr:colOff>
      <xdr:row>0</xdr:row>
      <xdr:rowOff>0</xdr:rowOff>
    </xdr:from>
    <xdr:to>
      <xdr:col>27</xdr:col>
      <xdr:colOff>257175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0"/>
          <a:ext cx="21431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0" customWidth="1"/>
  </cols>
  <sheetData/>
  <sheetProtection sheet="1" objects="1" scenarios="1"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4" customWidth="1"/>
    <col min="2" max="2" width="16.875" style="14" customWidth="1"/>
    <col min="3" max="6" width="14.75390625" style="14" customWidth="1"/>
    <col min="7" max="9" width="5.75390625" style="14" customWidth="1"/>
    <col min="10" max="16384" width="9.125" style="14" customWidth="1"/>
  </cols>
  <sheetData>
    <row r="1" spans="1:10" ht="15.75">
      <c r="A1" s="42" t="str">
        <f>Сп3л!A1</f>
        <v>Кубок Башкортостана 2011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>
      <c r="A2" s="42" t="str">
        <f>Сп3л!A2</f>
        <v>Турнир 3-й лиги Этапа Алексей Щербак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43">
        <f>Сп3л!A3</f>
        <v>40859</v>
      </c>
      <c r="B3" s="43"/>
      <c r="C3" s="43"/>
      <c r="D3" s="43"/>
      <c r="E3" s="43"/>
      <c r="F3" s="43"/>
      <c r="G3" s="43"/>
      <c r="H3" s="43"/>
      <c r="I3" s="43"/>
      <c r="J3" s="43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2.75">
      <c r="A5" s="17">
        <v>1</v>
      </c>
      <c r="B5" s="18" t="str">
        <f>Сп3л!A7</f>
        <v>Дядин Дмитрий</v>
      </c>
      <c r="C5" s="16"/>
      <c r="D5" s="16"/>
      <c r="E5" s="16"/>
      <c r="F5" s="16"/>
      <c r="G5" s="16"/>
      <c r="H5" s="16"/>
      <c r="I5" s="16"/>
    </row>
    <row r="6" spans="1:9" ht="12.75">
      <c r="A6" s="16"/>
      <c r="B6" s="20">
        <v>1</v>
      </c>
      <c r="C6" s="21" t="s">
        <v>80</v>
      </c>
      <c r="D6" s="16"/>
      <c r="E6" s="22"/>
      <c r="F6" s="16"/>
      <c r="G6" s="16"/>
      <c r="H6" s="16"/>
      <c r="I6" s="16"/>
    </row>
    <row r="7" spans="1:9" ht="12.75">
      <c r="A7" s="17">
        <v>16</v>
      </c>
      <c r="B7" s="23" t="str">
        <f>Сп3л!A22</f>
        <v>_</v>
      </c>
      <c r="C7" s="24"/>
      <c r="D7" s="16"/>
      <c r="E7" s="16"/>
      <c r="F7" s="16"/>
      <c r="G7" s="16"/>
      <c r="H7" s="16"/>
      <c r="I7" s="16"/>
    </row>
    <row r="8" spans="1:9" ht="12.75">
      <c r="A8" s="16"/>
      <c r="B8" s="16"/>
      <c r="C8" s="20">
        <v>9</v>
      </c>
      <c r="D8" s="21" t="s">
        <v>80</v>
      </c>
      <c r="E8" s="16"/>
      <c r="F8" s="16"/>
      <c r="G8" s="16"/>
      <c r="H8" s="16"/>
      <c r="I8" s="16"/>
    </row>
    <row r="9" spans="1:9" ht="12.75">
      <c r="A9" s="17">
        <v>9</v>
      </c>
      <c r="B9" s="18" t="str">
        <f>Сп3л!A15</f>
        <v>Новокшонов Вячеслав</v>
      </c>
      <c r="C9" s="24"/>
      <c r="D9" s="24"/>
      <c r="E9" s="16"/>
      <c r="F9" s="16"/>
      <c r="G9" s="16"/>
      <c r="H9" s="16"/>
      <c r="I9" s="16"/>
    </row>
    <row r="10" spans="1:9" ht="12.75">
      <c r="A10" s="16"/>
      <c r="B10" s="20">
        <v>2</v>
      </c>
      <c r="C10" s="25" t="s">
        <v>87</v>
      </c>
      <c r="D10" s="24"/>
      <c r="E10" s="16"/>
      <c r="F10" s="16"/>
      <c r="G10" s="16"/>
      <c r="H10" s="16"/>
      <c r="I10" s="16"/>
    </row>
    <row r="11" spans="1:9" ht="12.75">
      <c r="A11" s="17">
        <v>8</v>
      </c>
      <c r="B11" s="23" t="str">
        <f>Сп3л!A14</f>
        <v>Новокшонов Ярослав</v>
      </c>
      <c r="C11" s="16"/>
      <c r="D11" s="24"/>
      <c r="E11" s="16"/>
      <c r="F11" s="16"/>
      <c r="G11" s="26"/>
      <c r="H11" s="16"/>
      <c r="I11" s="16"/>
    </row>
    <row r="12" spans="1:9" ht="12.75">
      <c r="A12" s="16"/>
      <c r="B12" s="16"/>
      <c r="C12" s="16"/>
      <c r="D12" s="20">
        <v>13</v>
      </c>
      <c r="E12" s="21" t="s">
        <v>80</v>
      </c>
      <c r="F12" s="16"/>
      <c r="G12" s="26"/>
      <c r="H12" s="16"/>
      <c r="I12" s="16"/>
    </row>
    <row r="13" spans="1:9" ht="12.75">
      <c r="A13" s="17">
        <v>5</v>
      </c>
      <c r="B13" s="18" t="str">
        <f>Сп3л!A11</f>
        <v>Турбовец Владислав</v>
      </c>
      <c r="C13" s="16"/>
      <c r="D13" s="24"/>
      <c r="E13" s="24"/>
      <c r="F13" s="16"/>
      <c r="G13" s="26"/>
      <c r="H13" s="16"/>
      <c r="I13" s="16"/>
    </row>
    <row r="14" spans="1:9" ht="12.75">
      <c r="A14" s="16"/>
      <c r="B14" s="20">
        <v>3</v>
      </c>
      <c r="C14" s="34" t="s">
        <v>84</v>
      </c>
      <c r="D14" s="24"/>
      <c r="E14" s="24"/>
      <c r="F14" s="16"/>
      <c r="G14" s="26"/>
      <c r="H14" s="16"/>
      <c r="I14" s="16"/>
    </row>
    <row r="15" spans="1:9" ht="12.75">
      <c r="A15" s="17">
        <v>12</v>
      </c>
      <c r="B15" s="23" t="str">
        <f>Сп3л!A18</f>
        <v>_</v>
      </c>
      <c r="C15" s="24"/>
      <c r="D15" s="24"/>
      <c r="E15" s="24"/>
      <c r="F15" s="16"/>
      <c r="G15" s="26"/>
      <c r="H15" s="16"/>
      <c r="I15" s="16"/>
    </row>
    <row r="16" spans="1:9" ht="12.75">
      <c r="A16" s="16"/>
      <c r="B16" s="16"/>
      <c r="C16" s="20">
        <v>10</v>
      </c>
      <c r="D16" s="25" t="s">
        <v>84</v>
      </c>
      <c r="E16" s="24"/>
      <c r="F16" s="16"/>
      <c r="G16" s="16"/>
      <c r="H16" s="16"/>
      <c r="I16" s="16"/>
    </row>
    <row r="17" spans="1:9" ht="12.75">
      <c r="A17" s="17">
        <v>13</v>
      </c>
      <c r="B17" s="18" t="str">
        <f>Сп3л!A19</f>
        <v>_</v>
      </c>
      <c r="C17" s="24"/>
      <c r="D17" s="16"/>
      <c r="E17" s="24"/>
      <c r="F17" s="16"/>
      <c r="G17" s="16"/>
      <c r="H17" s="16"/>
      <c r="I17" s="16"/>
    </row>
    <row r="18" spans="1:9" ht="12.75">
      <c r="A18" s="16"/>
      <c r="B18" s="20">
        <v>4</v>
      </c>
      <c r="C18" s="25" t="s">
        <v>83</v>
      </c>
      <c r="D18" s="16"/>
      <c r="E18" s="24"/>
      <c r="F18" s="16"/>
      <c r="G18" s="16"/>
      <c r="H18" s="16"/>
      <c r="I18" s="16"/>
    </row>
    <row r="19" spans="1:9" ht="12.75">
      <c r="A19" s="17">
        <v>4</v>
      </c>
      <c r="B19" s="23" t="str">
        <f>Сп3л!A10</f>
        <v>Равилов Руслан</v>
      </c>
      <c r="C19" s="16"/>
      <c r="D19" s="16"/>
      <c r="E19" s="24"/>
      <c r="F19" s="16"/>
      <c r="G19" s="16"/>
      <c r="H19" s="16"/>
      <c r="I19" s="16"/>
    </row>
    <row r="20" spans="1:9" ht="12.75">
      <c r="A20" s="16"/>
      <c r="B20" s="16"/>
      <c r="C20" s="16"/>
      <c r="D20" s="16"/>
      <c r="E20" s="20">
        <v>15</v>
      </c>
      <c r="F20" s="38" t="s">
        <v>80</v>
      </c>
      <c r="G20" s="21"/>
      <c r="H20" s="21"/>
      <c r="I20" s="21"/>
    </row>
    <row r="21" spans="1:9" ht="12.75">
      <c r="A21" s="17">
        <v>3</v>
      </c>
      <c r="B21" s="18" t="str">
        <f>Сп3л!A9</f>
        <v>Чикреев Денис</v>
      </c>
      <c r="C21" s="16"/>
      <c r="D21" s="16"/>
      <c r="E21" s="24"/>
      <c r="F21" s="29"/>
      <c r="G21" s="16"/>
      <c r="H21" s="37" t="s">
        <v>25</v>
      </c>
      <c r="I21" s="37"/>
    </row>
    <row r="22" spans="1:9" ht="12.75">
      <c r="A22" s="16"/>
      <c r="B22" s="20">
        <v>5</v>
      </c>
      <c r="C22" s="21" t="s">
        <v>82</v>
      </c>
      <c r="D22" s="16"/>
      <c r="E22" s="24"/>
      <c r="F22" s="29"/>
      <c r="G22" s="16"/>
      <c r="H22" s="16"/>
      <c r="I22" s="16"/>
    </row>
    <row r="23" spans="1:9" ht="12.75">
      <c r="A23" s="17">
        <v>14</v>
      </c>
      <c r="B23" s="23" t="str">
        <f>Сп3л!A20</f>
        <v>_</v>
      </c>
      <c r="C23" s="24"/>
      <c r="D23" s="16"/>
      <c r="E23" s="24"/>
      <c r="F23" s="29"/>
      <c r="G23" s="16"/>
      <c r="H23" s="16"/>
      <c r="I23" s="16"/>
    </row>
    <row r="24" spans="1:9" ht="12.75">
      <c r="A24" s="16"/>
      <c r="B24" s="16"/>
      <c r="C24" s="20">
        <v>11</v>
      </c>
      <c r="D24" s="21" t="s">
        <v>89</v>
      </c>
      <c r="E24" s="24"/>
      <c r="F24" s="29"/>
      <c r="G24" s="16"/>
      <c r="H24" s="16"/>
      <c r="I24" s="16"/>
    </row>
    <row r="25" spans="1:9" ht="12.75">
      <c r="A25" s="17">
        <v>11</v>
      </c>
      <c r="B25" s="18" t="str">
        <f>Сп3л!A17</f>
        <v>Муксинов Фарит</v>
      </c>
      <c r="C25" s="24"/>
      <c r="D25" s="24"/>
      <c r="E25" s="24"/>
      <c r="F25" s="29"/>
      <c r="G25" s="16"/>
      <c r="H25" s="16"/>
      <c r="I25" s="16"/>
    </row>
    <row r="26" spans="1:9" ht="12.75">
      <c r="A26" s="16"/>
      <c r="B26" s="20">
        <v>6</v>
      </c>
      <c r="C26" s="25" t="s">
        <v>89</v>
      </c>
      <c r="D26" s="24"/>
      <c r="E26" s="24"/>
      <c r="F26" s="29"/>
      <c r="G26" s="16"/>
      <c r="H26" s="16"/>
      <c r="I26" s="16"/>
    </row>
    <row r="27" spans="1:9" ht="12.75">
      <c r="A27" s="17">
        <v>6</v>
      </c>
      <c r="B27" s="23" t="str">
        <f>Сп3л!A12</f>
        <v>Набиуллина Светлана</v>
      </c>
      <c r="C27" s="16"/>
      <c r="D27" s="24"/>
      <c r="E27" s="24"/>
      <c r="F27" s="29"/>
      <c r="G27" s="16"/>
      <c r="H27" s="16"/>
      <c r="I27" s="16"/>
    </row>
    <row r="28" spans="1:9" ht="12.75">
      <c r="A28" s="16"/>
      <c r="B28" s="16"/>
      <c r="C28" s="16"/>
      <c r="D28" s="20">
        <v>14</v>
      </c>
      <c r="E28" s="25" t="s">
        <v>89</v>
      </c>
      <c r="F28" s="29"/>
      <c r="G28" s="16"/>
      <c r="H28" s="16"/>
      <c r="I28" s="16"/>
    </row>
    <row r="29" spans="1:9" ht="12.75">
      <c r="A29" s="17">
        <v>7</v>
      </c>
      <c r="B29" s="18" t="str">
        <f>Сп3л!A13</f>
        <v>Разбежкина Вера</v>
      </c>
      <c r="C29" s="16"/>
      <c r="D29" s="24"/>
      <c r="E29" s="16"/>
      <c r="F29" s="29"/>
      <c r="G29" s="16"/>
      <c r="H29" s="16"/>
      <c r="I29" s="16"/>
    </row>
    <row r="30" spans="1:9" ht="12.75">
      <c r="A30" s="16"/>
      <c r="B30" s="20">
        <v>7</v>
      </c>
      <c r="C30" s="21" t="s">
        <v>86</v>
      </c>
      <c r="D30" s="24"/>
      <c r="E30" s="16"/>
      <c r="F30" s="29"/>
      <c r="G30" s="16"/>
      <c r="H30" s="16"/>
      <c r="I30" s="16"/>
    </row>
    <row r="31" spans="1:9" ht="12.75">
      <c r="A31" s="17">
        <v>10</v>
      </c>
      <c r="B31" s="23" t="str">
        <f>Сп3л!A16</f>
        <v>Кунгурова Юлия</v>
      </c>
      <c r="C31" s="24"/>
      <c r="D31" s="24"/>
      <c r="E31" s="17">
        <v>-15</v>
      </c>
      <c r="F31" s="18" t="str">
        <f>IF(F20=E12,E28,IF(F20=E28,E12,0))</f>
        <v>Муксинов Фарит</v>
      </c>
      <c r="G31" s="34"/>
      <c r="H31" s="34"/>
      <c r="I31" s="34"/>
    </row>
    <row r="32" spans="1:9" ht="12.75">
      <c r="A32" s="16"/>
      <c r="B32" s="16"/>
      <c r="C32" s="20">
        <v>12</v>
      </c>
      <c r="D32" s="25" t="s">
        <v>81</v>
      </c>
      <c r="E32" s="16"/>
      <c r="F32" s="29"/>
      <c r="G32" s="16"/>
      <c r="H32" s="37" t="s">
        <v>26</v>
      </c>
      <c r="I32" s="37"/>
    </row>
    <row r="33" spans="1:9" ht="12.75">
      <c r="A33" s="17">
        <v>15</v>
      </c>
      <c r="B33" s="18" t="str">
        <f>Сп3л!A21</f>
        <v>_</v>
      </c>
      <c r="C33" s="24"/>
      <c r="D33" s="16"/>
      <c r="E33" s="16"/>
      <c r="F33" s="29"/>
      <c r="G33" s="16"/>
      <c r="H33" s="16"/>
      <c r="I33" s="16"/>
    </row>
    <row r="34" spans="1:9" ht="12.75">
      <c r="A34" s="16"/>
      <c r="B34" s="20">
        <v>8</v>
      </c>
      <c r="C34" s="25" t="s">
        <v>81</v>
      </c>
      <c r="D34" s="16"/>
      <c r="E34" s="16"/>
      <c r="F34" s="29"/>
      <c r="G34" s="16"/>
      <c r="H34" s="16"/>
      <c r="I34" s="16"/>
    </row>
    <row r="35" spans="1:9" ht="12.75">
      <c r="A35" s="17">
        <v>2</v>
      </c>
      <c r="B35" s="23" t="str">
        <f>Сп3л!A8</f>
        <v>Маликов Ильдар</v>
      </c>
      <c r="C35" s="16"/>
      <c r="D35" s="16"/>
      <c r="E35" s="16"/>
      <c r="F35" s="29"/>
      <c r="G35" s="16"/>
      <c r="H35" s="16"/>
      <c r="I35" s="16"/>
    </row>
    <row r="36" spans="1:9" ht="12.75">
      <c r="A36" s="16"/>
      <c r="B36" s="16"/>
      <c r="C36" s="16"/>
      <c r="D36" s="16"/>
      <c r="E36" s="16"/>
      <c r="F36" s="29"/>
      <c r="G36" s="16"/>
      <c r="H36" s="16"/>
      <c r="I36" s="16"/>
    </row>
    <row r="37" spans="1:9" ht="12.75">
      <c r="A37" s="17">
        <v>-1</v>
      </c>
      <c r="B37" s="18" t="str">
        <f>IF(C6=B5,B7,IF(C6=B7,B5,0))</f>
        <v>_</v>
      </c>
      <c r="C37" s="16"/>
      <c r="D37" s="17">
        <v>-13</v>
      </c>
      <c r="E37" s="18" t="str">
        <f>IF(E12=D8,D16,IF(E12=D16,D8,0))</f>
        <v>Турбовец Владислав</v>
      </c>
      <c r="F37" s="16"/>
      <c r="G37" s="16"/>
      <c r="H37" s="16"/>
      <c r="I37" s="16"/>
    </row>
    <row r="38" spans="1:9" ht="12.75">
      <c r="A38" s="16"/>
      <c r="B38" s="20">
        <v>16</v>
      </c>
      <c r="C38" s="44" t="s">
        <v>88</v>
      </c>
      <c r="D38" s="16"/>
      <c r="E38" s="24"/>
      <c r="F38" s="16"/>
      <c r="G38" s="16"/>
      <c r="H38" s="16"/>
      <c r="I38" s="16"/>
    </row>
    <row r="39" spans="1:9" ht="12.75">
      <c r="A39" s="17">
        <v>-2</v>
      </c>
      <c r="B39" s="23" t="str">
        <f>IF(C10=B9,B11,IF(C10=B11,B9,0))</f>
        <v>Новокшонов Вячеслав</v>
      </c>
      <c r="C39" s="20">
        <v>20</v>
      </c>
      <c r="D39" s="44" t="s">
        <v>88</v>
      </c>
      <c r="E39" s="20">
        <v>26</v>
      </c>
      <c r="F39" s="44" t="s">
        <v>84</v>
      </c>
      <c r="G39" s="16"/>
      <c r="H39" s="16"/>
      <c r="I39" s="16"/>
    </row>
    <row r="40" spans="1:9" ht="12.75">
      <c r="A40" s="16"/>
      <c r="B40" s="17">
        <v>-12</v>
      </c>
      <c r="C40" s="23" t="str">
        <f>IF(D32=C30,C34,IF(D32=C34,C30,0))</f>
        <v>Разбежкина Вера</v>
      </c>
      <c r="D40" s="24"/>
      <c r="E40" s="24"/>
      <c r="F40" s="24"/>
      <c r="G40" s="16"/>
      <c r="H40" s="16"/>
      <c r="I40" s="16"/>
    </row>
    <row r="41" spans="1:9" ht="12.75">
      <c r="A41" s="17">
        <v>-3</v>
      </c>
      <c r="B41" s="18" t="str">
        <f>IF(C14=B13,B15,IF(C14=B15,B13,0))</f>
        <v>_</v>
      </c>
      <c r="C41" s="16"/>
      <c r="D41" s="20">
        <v>24</v>
      </c>
      <c r="E41" s="45" t="s">
        <v>82</v>
      </c>
      <c r="F41" s="24"/>
      <c r="G41" s="16"/>
      <c r="H41" s="16"/>
      <c r="I41" s="16"/>
    </row>
    <row r="42" spans="1:9" ht="12.75">
      <c r="A42" s="16"/>
      <c r="B42" s="20">
        <v>17</v>
      </c>
      <c r="C42" s="44"/>
      <c r="D42" s="24"/>
      <c r="E42" s="29"/>
      <c r="F42" s="24"/>
      <c r="G42" s="16"/>
      <c r="H42" s="16"/>
      <c r="I42" s="16"/>
    </row>
    <row r="43" spans="1:9" ht="12.75">
      <c r="A43" s="17">
        <v>-4</v>
      </c>
      <c r="B43" s="23" t="str">
        <f>IF(C18=B17,B19,IF(C18=B19,B17,0))</f>
        <v>_</v>
      </c>
      <c r="C43" s="20">
        <v>21</v>
      </c>
      <c r="D43" s="45" t="s">
        <v>82</v>
      </c>
      <c r="E43" s="29"/>
      <c r="F43" s="20">
        <v>28</v>
      </c>
      <c r="G43" s="44" t="s">
        <v>84</v>
      </c>
      <c r="H43" s="34"/>
      <c r="I43" s="34"/>
    </row>
    <row r="44" spans="1:9" ht="12.75">
      <c r="A44" s="16"/>
      <c r="B44" s="17">
        <v>-11</v>
      </c>
      <c r="C44" s="23" t="str">
        <f>IF(D24=C22,C26,IF(D24=C26,C22,0))</f>
        <v>Чикреев Денис</v>
      </c>
      <c r="D44" s="16"/>
      <c r="E44" s="29"/>
      <c r="F44" s="24"/>
      <c r="G44" s="16"/>
      <c r="H44" s="37" t="s">
        <v>35</v>
      </c>
      <c r="I44" s="37"/>
    </row>
    <row r="45" spans="1:9" ht="12.75">
      <c r="A45" s="17">
        <v>-5</v>
      </c>
      <c r="B45" s="18" t="str">
        <f>IF(C22=B21,B23,IF(C22=B23,B21,0))</f>
        <v>_</v>
      </c>
      <c r="C45" s="16"/>
      <c r="D45" s="17">
        <v>-14</v>
      </c>
      <c r="E45" s="18" t="str">
        <f>IF(E28=D24,D32,IF(E28=D32,D24,0))</f>
        <v>Маликов Ильдар</v>
      </c>
      <c r="F45" s="24"/>
      <c r="G45" s="29"/>
      <c r="H45" s="16"/>
      <c r="I45" s="16"/>
    </row>
    <row r="46" spans="1:9" ht="12.75">
      <c r="A46" s="16"/>
      <c r="B46" s="20">
        <v>18</v>
      </c>
      <c r="C46" s="44" t="s">
        <v>85</v>
      </c>
      <c r="D46" s="16"/>
      <c r="E46" s="20"/>
      <c r="F46" s="24"/>
      <c r="G46" s="29"/>
      <c r="H46" s="16"/>
      <c r="I46" s="16"/>
    </row>
    <row r="47" spans="1:9" ht="12.75">
      <c r="A47" s="17">
        <v>-6</v>
      </c>
      <c r="B47" s="23" t="str">
        <f>IF(C26=B25,B27,IF(C26=B27,B25,0))</f>
        <v>Набиуллина Светлана</v>
      </c>
      <c r="C47" s="20">
        <v>22</v>
      </c>
      <c r="D47" s="44" t="s">
        <v>83</v>
      </c>
      <c r="E47" s="20">
        <v>27</v>
      </c>
      <c r="F47" s="45" t="s">
        <v>81</v>
      </c>
      <c r="G47" s="29"/>
      <c r="H47" s="16"/>
      <c r="I47" s="16"/>
    </row>
    <row r="48" spans="1:9" ht="12.75">
      <c r="A48" s="16"/>
      <c r="B48" s="17">
        <v>-10</v>
      </c>
      <c r="C48" s="23" t="str">
        <f>IF(D16=C14,C18,IF(D16=C18,C14,0))</f>
        <v>Равилов Руслан</v>
      </c>
      <c r="D48" s="24"/>
      <c r="E48" s="24"/>
      <c r="F48" s="16"/>
      <c r="G48" s="29"/>
      <c r="H48" s="16"/>
      <c r="I48" s="16"/>
    </row>
    <row r="49" spans="1:9" ht="12.75">
      <c r="A49" s="17">
        <v>-7</v>
      </c>
      <c r="B49" s="18" t="str">
        <f>IF(C30=B29,B31,IF(C30=B31,B29,0))</f>
        <v>Кунгурова Юлия</v>
      </c>
      <c r="C49" s="16"/>
      <c r="D49" s="20">
        <v>25</v>
      </c>
      <c r="E49" s="45" t="s">
        <v>87</v>
      </c>
      <c r="F49" s="16"/>
      <c r="G49" s="29"/>
      <c r="H49" s="16"/>
      <c r="I49" s="16"/>
    </row>
    <row r="50" spans="1:9" ht="12.75">
      <c r="A50" s="16"/>
      <c r="B50" s="20">
        <v>19</v>
      </c>
      <c r="C50" s="44" t="s">
        <v>11</v>
      </c>
      <c r="D50" s="24"/>
      <c r="E50" s="29"/>
      <c r="F50" s="16"/>
      <c r="G50" s="29"/>
      <c r="H50" s="16"/>
      <c r="I50" s="16"/>
    </row>
    <row r="51" spans="1:9" ht="12.75">
      <c r="A51" s="17">
        <v>-8</v>
      </c>
      <c r="B51" s="23" t="str">
        <f>IF(C34=B33,B35,IF(C34=B35,B33,0))</f>
        <v>_</v>
      </c>
      <c r="C51" s="20">
        <v>23</v>
      </c>
      <c r="D51" s="45" t="s">
        <v>87</v>
      </c>
      <c r="E51" s="29"/>
      <c r="F51" s="17">
        <v>-28</v>
      </c>
      <c r="G51" s="18" t="str">
        <f>IF(G43=F39,F47,IF(G43=F47,F39,0))</f>
        <v>Маликов Ильдар</v>
      </c>
      <c r="H51" s="34"/>
      <c r="I51" s="34"/>
    </row>
    <row r="52" spans="1:9" ht="12.75">
      <c r="A52" s="16"/>
      <c r="B52" s="28">
        <v>-9</v>
      </c>
      <c r="C52" s="23" t="str">
        <f>IF(D8=C6,C10,IF(D8=C10,C6,0))</f>
        <v>Новокшонов Ярослав</v>
      </c>
      <c r="D52" s="16"/>
      <c r="E52" s="29"/>
      <c r="F52" s="16"/>
      <c r="G52" s="39"/>
      <c r="H52" s="37" t="s">
        <v>36</v>
      </c>
      <c r="I52" s="37"/>
    </row>
    <row r="53" spans="1:9" ht="12.7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2.75">
      <c r="A54" s="17">
        <v>-26</v>
      </c>
      <c r="B54" s="18" t="str">
        <f>IF(F39=E37,E41,IF(F39=E41,E37,0))</f>
        <v>Чикреев Денис</v>
      </c>
      <c r="C54" s="16"/>
      <c r="D54" s="17">
        <v>-20</v>
      </c>
      <c r="E54" s="18" t="str">
        <f>IF(D39=C38,C40,IF(D39=C40,C38,0))</f>
        <v>Разбежкина Вера</v>
      </c>
      <c r="F54" s="16"/>
      <c r="G54" s="16"/>
      <c r="H54" s="16"/>
      <c r="I54" s="16"/>
    </row>
    <row r="55" spans="1:9" ht="12.75">
      <c r="A55" s="16"/>
      <c r="B55" s="20">
        <v>29</v>
      </c>
      <c r="C55" s="21" t="s">
        <v>87</v>
      </c>
      <c r="D55" s="16"/>
      <c r="E55" s="20">
        <v>31</v>
      </c>
      <c r="F55" s="21" t="s">
        <v>86</v>
      </c>
      <c r="G55" s="16"/>
      <c r="H55" s="16"/>
      <c r="I55" s="16"/>
    </row>
    <row r="56" spans="1:9" ht="12.75">
      <c r="A56" s="17">
        <v>-27</v>
      </c>
      <c r="B56" s="23" t="str">
        <f>IF(F47=E45,E49,IF(F47=E49,E45,0))</f>
        <v>Новокшонов Ярослав</v>
      </c>
      <c r="C56" s="27" t="s">
        <v>27</v>
      </c>
      <c r="D56" s="17">
        <v>-21</v>
      </c>
      <c r="E56" s="23">
        <f>IF(D43=C42,C44,IF(D43=C44,C42,0))</f>
        <v>0</v>
      </c>
      <c r="F56" s="24"/>
      <c r="G56" s="29"/>
      <c r="H56" s="16"/>
      <c r="I56" s="16"/>
    </row>
    <row r="57" spans="1:9" ht="12.75">
      <c r="A57" s="16"/>
      <c r="B57" s="17">
        <v>-29</v>
      </c>
      <c r="C57" s="18" t="str">
        <f>IF(C55=B54,B56,IF(C55=B56,B54,0))</f>
        <v>Чикреев Денис</v>
      </c>
      <c r="D57" s="16"/>
      <c r="E57" s="16"/>
      <c r="F57" s="20">
        <v>33</v>
      </c>
      <c r="G57" s="21" t="s">
        <v>11</v>
      </c>
      <c r="H57" s="34"/>
      <c r="I57" s="34"/>
    </row>
    <row r="58" spans="1:9" ht="12.75">
      <c r="A58" s="16"/>
      <c r="B58" s="16"/>
      <c r="C58" s="27" t="s">
        <v>28</v>
      </c>
      <c r="D58" s="17">
        <v>-22</v>
      </c>
      <c r="E58" s="18" t="str">
        <f>IF(D47=C46,C48,IF(D47=C48,C46,0))</f>
        <v>Набиуллина Светлана</v>
      </c>
      <c r="F58" s="24"/>
      <c r="G58" s="16"/>
      <c r="H58" s="37" t="s">
        <v>31</v>
      </c>
      <c r="I58" s="37"/>
    </row>
    <row r="59" spans="1:9" ht="12.75">
      <c r="A59" s="17">
        <v>-24</v>
      </c>
      <c r="B59" s="18" t="str">
        <f>IF(E41=D39,D43,IF(E41=D43,D39,0))</f>
        <v>Новокшонов Вячеслав</v>
      </c>
      <c r="C59" s="16"/>
      <c r="D59" s="16"/>
      <c r="E59" s="20">
        <v>32</v>
      </c>
      <c r="F59" s="25" t="s">
        <v>11</v>
      </c>
      <c r="G59" s="31"/>
      <c r="H59" s="16"/>
      <c r="I59" s="16"/>
    </row>
    <row r="60" spans="1:9" ht="12.75">
      <c r="A60" s="16"/>
      <c r="B60" s="20">
        <v>30</v>
      </c>
      <c r="C60" s="21" t="s">
        <v>88</v>
      </c>
      <c r="D60" s="17">
        <v>-23</v>
      </c>
      <c r="E60" s="23" t="str">
        <f>IF(D51=C50,C52,IF(D51=C52,C50,0))</f>
        <v>Кунгурова Юлия</v>
      </c>
      <c r="F60" s="17">
        <v>-33</v>
      </c>
      <c r="G60" s="18" t="str">
        <f>IF(G57=F55,F59,IF(G57=F59,F55,0))</f>
        <v>Разбежкина Вера</v>
      </c>
      <c r="H60" s="34"/>
      <c r="I60" s="34"/>
    </row>
    <row r="61" spans="1:9" ht="12.75">
      <c r="A61" s="17">
        <v>-25</v>
      </c>
      <c r="B61" s="23" t="str">
        <f>IF(E49=D47,D51,IF(E49=D51,D47,0))</f>
        <v>Равилов Руслан</v>
      </c>
      <c r="C61" s="27" t="s">
        <v>29</v>
      </c>
      <c r="D61" s="16"/>
      <c r="E61" s="16"/>
      <c r="F61" s="16"/>
      <c r="G61" s="16"/>
      <c r="H61" s="37" t="s">
        <v>33</v>
      </c>
      <c r="I61" s="37"/>
    </row>
    <row r="62" spans="1:9" ht="12.75">
      <c r="A62" s="16"/>
      <c r="B62" s="17">
        <v>-30</v>
      </c>
      <c r="C62" s="18" t="str">
        <f>IF(C60=B59,B61,IF(C60=B61,B59,0))</f>
        <v>Равилов Руслан</v>
      </c>
      <c r="D62" s="16"/>
      <c r="E62" s="16"/>
      <c r="F62" s="16"/>
      <c r="G62" s="16"/>
      <c r="H62" s="16"/>
      <c r="I62" s="16"/>
    </row>
    <row r="63" spans="1:9" ht="12.75">
      <c r="A63" s="16"/>
      <c r="B63" s="16"/>
      <c r="C63" s="27" t="s">
        <v>30</v>
      </c>
      <c r="D63" s="16"/>
      <c r="E63" s="17">
        <v>-31</v>
      </c>
      <c r="F63" s="18">
        <f>IF(F55=E54,E56,IF(F55=E56,E54,0))</f>
        <v>0</v>
      </c>
      <c r="G63" s="16"/>
      <c r="H63" s="16"/>
      <c r="I63" s="16"/>
    </row>
    <row r="64" spans="1:9" ht="12.75">
      <c r="A64" s="17">
        <v>-16</v>
      </c>
      <c r="B64" s="18" t="str">
        <f>IF(C38=B37,B39,IF(C38=B39,B37,0))</f>
        <v>_</v>
      </c>
      <c r="C64" s="16"/>
      <c r="D64" s="16"/>
      <c r="E64" s="16"/>
      <c r="F64" s="20">
        <v>34</v>
      </c>
      <c r="G64" s="21" t="s">
        <v>85</v>
      </c>
      <c r="H64" s="34"/>
      <c r="I64" s="34"/>
    </row>
    <row r="65" spans="1:9" ht="12.75">
      <c r="A65" s="16"/>
      <c r="B65" s="20">
        <v>35</v>
      </c>
      <c r="C65" s="21"/>
      <c r="D65" s="16"/>
      <c r="E65" s="17">
        <v>-32</v>
      </c>
      <c r="F65" s="23" t="str">
        <f>IF(F59=E58,E60,IF(F59=E60,E58,0))</f>
        <v>Набиуллина Светлана</v>
      </c>
      <c r="G65" s="16"/>
      <c r="H65" s="37" t="s">
        <v>32</v>
      </c>
      <c r="I65" s="37"/>
    </row>
    <row r="66" spans="1:9" ht="12.75">
      <c r="A66" s="17">
        <v>-17</v>
      </c>
      <c r="B66" s="23">
        <f>IF(C42=B41,B43,IF(C42=B43,B41,0))</f>
        <v>0</v>
      </c>
      <c r="C66" s="24"/>
      <c r="D66" s="29"/>
      <c r="E66" s="16"/>
      <c r="F66" s="17">
        <v>-34</v>
      </c>
      <c r="G66" s="18">
        <f>IF(G64=F63,F65,IF(G64=F65,F63,0))</f>
        <v>0</v>
      </c>
      <c r="H66" s="34"/>
      <c r="I66" s="34"/>
    </row>
    <row r="67" spans="1:9" ht="12.75">
      <c r="A67" s="16"/>
      <c r="B67" s="16"/>
      <c r="C67" s="20">
        <v>37</v>
      </c>
      <c r="D67" s="21"/>
      <c r="E67" s="16"/>
      <c r="F67" s="16"/>
      <c r="G67" s="16"/>
      <c r="H67" s="37" t="s">
        <v>34</v>
      </c>
      <c r="I67" s="37"/>
    </row>
    <row r="68" spans="1:9" ht="12.75">
      <c r="A68" s="17">
        <v>-18</v>
      </c>
      <c r="B68" s="18" t="str">
        <f>IF(C46=B45,B47,IF(C46=B47,B45,0))</f>
        <v>_</v>
      </c>
      <c r="C68" s="24"/>
      <c r="D68" s="30" t="s">
        <v>37</v>
      </c>
      <c r="E68" s="17">
        <v>-35</v>
      </c>
      <c r="F68" s="18" t="str">
        <f>IF(C65=B64,B66,IF(C65=B66,B64,0))</f>
        <v>_</v>
      </c>
      <c r="G68" s="16"/>
      <c r="H68" s="16"/>
      <c r="I68" s="16"/>
    </row>
    <row r="69" spans="1:9" ht="12.75">
      <c r="A69" s="16"/>
      <c r="B69" s="20">
        <v>36</v>
      </c>
      <c r="C69" s="25"/>
      <c r="D69" s="31"/>
      <c r="E69" s="16"/>
      <c r="F69" s="20">
        <v>38</v>
      </c>
      <c r="G69" s="21"/>
      <c r="H69" s="34"/>
      <c r="I69" s="34"/>
    </row>
    <row r="70" spans="1:9" ht="12.75">
      <c r="A70" s="17">
        <v>-19</v>
      </c>
      <c r="B70" s="23" t="str">
        <f>IF(C50=B49,B51,IF(C50=B51,B49,0))</f>
        <v>_</v>
      </c>
      <c r="C70" s="17">
        <v>-37</v>
      </c>
      <c r="D70" s="18">
        <f>IF(D67=C65,C69,IF(D67=C69,C65,0))</f>
        <v>0</v>
      </c>
      <c r="E70" s="17">
        <v>-36</v>
      </c>
      <c r="F70" s="23">
        <f>IF(C69=B68,B70,IF(C69=B70,B68,0))</f>
        <v>0</v>
      </c>
      <c r="G70" s="16"/>
      <c r="H70" s="37" t="s">
        <v>40</v>
      </c>
      <c r="I70" s="37"/>
    </row>
    <row r="71" spans="1:9" ht="12.75">
      <c r="A71" s="16"/>
      <c r="B71" s="16"/>
      <c r="C71" s="16"/>
      <c r="D71" s="27" t="s">
        <v>39</v>
      </c>
      <c r="E71" s="16"/>
      <c r="F71" s="17">
        <v>-38</v>
      </c>
      <c r="G71" s="18" t="str">
        <f>IF(G69=F68,F70,IF(G69=F70,F68,0))</f>
        <v>_</v>
      </c>
      <c r="H71" s="34"/>
      <c r="I71" s="34"/>
    </row>
    <row r="72" spans="1:9" ht="12.75">
      <c r="A72" s="16"/>
      <c r="B72" s="16"/>
      <c r="C72" s="16"/>
      <c r="D72" s="16"/>
      <c r="E72" s="16"/>
      <c r="F72" s="16"/>
      <c r="G72" s="16"/>
      <c r="H72" s="37" t="s">
        <v>41</v>
      </c>
      <c r="I72" s="37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8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15.75">
      <c r="A2" s="4" t="s">
        <v>90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40859</v>
      </c>
      <c r="B3" s="5"/>
      <c r="C3" s="5"/>
      <c r="D3" s="5"/>
      <c r="E3" s="5"/>
      <c r="F3" s="5"/>
      <c r="G3" s="5"/>
      <c r="H3" s="5"/>
      <c r="I3" s="5"/>
    </row>
    <row r="4" spans="1:9" ht="15.75">
      <c r="A4" s="41"/>
      <c r="B4" s="41"/>
      <c r="C4" s="41"/>
      <c r="D4" s="41"/>
      <c r="E4" s="41"/>
      <c r="F4" s="41"/>
      <c r="G4" s="41"/>
      <c r="H4" s="41"/>
      <c r="I4" s="41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</v>
      </c>
      <c r="B6" s="8" t="s">
        <v>3</v>
      </c>
      <c r="C6" s="9" t="s">
        <v>4</v>
      </c>
      <c r="D6" s="9"/>
      <c r="E6" s="9"/>
      <c r="F6" s="9"/>
      <c r="G6" s="9"/>
      <c r="H6" s="9"/>
      <c r="I6" s="9"/>
    </row>
    <row r="7" spans="1:9" ht="18">
      <c r="A7" s="10" t="s">
        <v>91</v>
      </c>
      <c r="B7" s="11">
        <v>1</v>
      </c>
      <c r="C7" s="12" t="str">
        <f>2л!F20</f>
        <v>Хадимуллин Рустам</v>
      </c>
      <c r="D7" s="9"/>
      <c r="E7" s="9"/>
      <c r="F7" s="9"/>
      <c r="G7" s="9"/>
      <c r="H7" s="9"/>
      <c r="I7" s="9"/>
    </row>
    <row r="8" spans="1:9" ht="18">
      <c r="A8" s="10" t="s">
        <v>92</v>
      </c>
      <c r="B8" s="11">
        <v>2</v>
      </c>
      <c r="C8" s="12" t="str">
        <f>2л!F31</f>
        <v>Габдуллин Марс</v>
      </c>
      <c r="D8" s="9"/>
      <c r="E8" s="9"/>
      <c r="F8" s="9"/>
      <c r="G8" s="9"/>
      <c r="H8" s="9"/>
      <c r="I8" s="9"/>
    </row>
    <row r="9" spans="1:9" ht="18">
      <c r="A9" s="10" t="s">
        <v>93</v>
      </c>
      <c r="B9" s="11">
        <v>3</v>
      </c>
      <c r="C9" s="12" t="str">
        <f>2л!G43</f>
        <v>Саяхов Радик</v>
      </c>
      <c r="D9" s="9"/>
      <c r="E9" s="9"/>
      <c r="F9" s="9"/>
      <c r="G9" s="9"/>
      <c r="H9" s="9"/>
      <c r="I9" s="9"/>
    </row>
    <row r="10" spans="1:9" ht="18">
      <c r="A10" s="10" t="s">
        <v>94</v>
      </c>
      <c r="B10" s="11">
        <v>4</v>
      </c>
      <c r="C10" s="12" t="str">
        <f>2л!G51</f>
        <v>Маликов Ильдар</v>
      </c>
      <c r="D10" s="9"/>
      <c r="E10" s="9"/>
      <c r="F10" s="9"/>
      <c r="G10" s="9"/>
      <c r="H10" s="9"/>
      <c r="I10" s="9"/>
    </row>
    <row r="11" spans="1:9" ht="18">
      <c r="A11" s="10" t="s">
        <v>95</v>
      </c>
      <c r="B11" s="11">
        <v>5</v>
      </c>
      <c r="C11" s="12" t="str">
        <f>2л!C55</f>
        <v>Лукьянова Ирина</v>
      </c>
      <c r="D11" s="9"/>
      <c r="E11" s="9"/>
      <c r="F11" s="9"/>
      <c r="G11" s="9"/>
      <c r="H11" s="9"/>
      <c r="I11" s="9"/>
    </row>
    <row r="12" spans="1:9" ht="18">
      <c r="A12" s="10" t="s">
        <v>96</v>
      </c>
      <c r="B12" s="11">
        <v>6</v>
      </c>
      <c r="C12" s="12" t="str">
        <f>2л!C57</f>
        <v>Рахматуллина Эмма</v>
      </c>
      <c r="D12" s="9"/>
      <c r="E12" s="9"/>
      <c r="F12" s="9"/>
      <c r="G12" s="9"/>
      <c r="H12" s="9"/>
      <c r="I12" s="9"/>
    </row>
    <row r="13" spans="1:9" ht="18">
      <c r="A13" s="10" t="s">
        <v>97</v>
      </c>
      <c r="B13" s="11">
        <v>7</v>
      </c>
      <c r="C13" s="12" t="str">
        <f>2л!C60</f>
        <v>Овод Вадим</v>
      </c>
      <c r="D13" s="9"/>
      <c r="E13" s="9"/>
      <c r="F13" s="9"/>
      <c r="G13" s="9"/>
      <c r="H13" s="9"/>
      <c r="I13" s="9"/>
    </row>
    <row r="14" spans="1:9" ht="18">
      <c r="A14" s="10" t="s">
        <v>98</v>
      </c>
      <c r="B14" s="11">
        <v>8</v>
      </c>
      <c r="C14" s="12" t="str">
        <f>2л!C62</f>
        <v>Мусин Венер</v>
      </c>
      <c r="D14" s="9"/>
      <c r="E14" s="9"/>
      <c r="F14" s="9"/>
      <c r="G14" s="9"/>
      <c r="H14" s="9"/>
      <c r="I14" s="9"/>
    </row>
    <row r="15" spans="1:9" ht="18">
      <c r="A15" s="10" t="s">
        <v>99</v>
      </c>
      <c r="B15" s="11">
        <v>9</v>
      </c>
      <c r="C15" s="12" t="str">
        <f>2л!G57</f>
        <v>Арсеньев Кирилл</v>
      </c>
      <c r="D15" s="9"/>
      <c r="E15" s="9"/>
      <c r="F15" s="9"/>
      <c r="G15" s="9"/>
      <c r="H15" s="9"/>
      <c r="I15" s="9"/>
    </row>
    <row r="16" spans="1:9" ht="18">
      <c r="A16" s="10" t="s">
        <v>100</v>
      </c>
      <c r="B16" s="11">
        <v>10</v>
      </c>
      <c r="C16" s="12" t="str">
        <f>2л!G60</f>
        <v>Зверс Виктория</v>
      </c>
      <c r="D16" s="9"/>
      <c r="E16" s="9"/>
      <c r="F16" s="9"/>
      <c r="G16" s="9"/>
      <c r="H16" s="9"/>
      <c r="I16" s="9"/>
    </row>
    <row r="17" spans="1:9" ht="18">
      <c r="A17" s="10" t="s">
        <v>101</v>
      </c>
      <c r="B17" s="11">
        <v>11</v>
      </c>
      <c r="C17" s="12" t="str">
        <f>2л!G64</f>
        <v>Юнусов Ринат</v>
      </c>
      <c r="D17" s="9"/>
      <c r="E17" s="9"/>
      <c r="F17" s="9"/>
      <c r="G17" s="9"/>
      <c r="H17" s="9"/>
      <c r="I17" s="9"/>
    </row>
    <row r="18" spans="1:9" ht="18">
      <c r="A18" s="10" t="s">
        <v>102</v>
      </c>
      <c r="B18" s="11">
        <v>12</v>
      </c>
      <c r="C18" s="12" t="str">
        <f>2л!G66</f>
        <v>Грошев Юрий</v>
      </c>
      <c r="D18" s="9"/>
      <c r="E18" s="9"/>
      <c r="F18" s="9"/>
      <c r="G18" s="9"/>
      <c r="H18" s="9"/>
      <c r="I18" s="9"/>
    </row>
    <row r="19" spans="1:9" ht="18">
      <c r="A19" s="10" t="s">
        <v>81</v>
      </c>
      <c r="B19" s="11">
        <v>13</v>
      </c>
      <c r="C19" s="12" t="str">
        <f>2л!D67</f>
        <v>Зверс Марк</v>
      </c>
      <c r="D19" s="9"/>
      <c r="E19" s="9"/>
      <c r="F19" s="9"/>
      <c r="G19" s="9"/>
      <c r="H19" s="9"/>
      <c r="I19" s="9"/>
    </row>
    <row r="20" spans="1:9" ht="18">
      <c r="A20" s="10" t="s">
        <v>103</v>
      </c>
      <c r="B20" s="11">
        <v>14</v>
      </c>
      <c r="C20" s="12" t="str">
        <f>2л!D70</f>
        <v>Кутепов Олег</v>
      </c>
      <c r="D20" s="9"/>
      <c r="E20" s="9"/>
      <c r="F20" s="9"/>
      <c r="G20" s="9"/>
      <c r="H20" s="9"/>
      <c r="I20" s="9"/>
    </row>
    <row r="21" spans="1:9" ht="18">
      <c r="A21" s="10" t="s">
        <v>104</v>
      </c>
      <c r="B21" s="11">
        <v>15</v>
      </c>
      <c r="C21" s="12" t="str">
        <f>2л!G69</f>
        <v>Овод Максим</v>
      </c>
      <c r="D21" s="9"/>
      <c r="E21" s="9"/>
      <c r="F21" s="9"/>
      <c r="G21" s="9"/>
      <c r="H21" s="9"/>
      <c r="I21" s="9"/>
    </row>
    <row r="22" spans="1:9" ht="18">
      <c r="A22" s="10" t="s">
        <v>105</v>
      </c>
      <c r="B22" s="11">
        <v>16</v>
      </c>
      <c r="C22" s="12" t="str">
        <f>2л!G71</f>
        <v>Набиуллин Ильдус</v>
      </c>
      <c r="D22" s="9"/>
      <c r="E22" s="9"/>
      <c r="F22" s="9"/>
      <c r="G22" s="9"/>
      <c r="H22" s="9"/>
      <c r="I22" s="9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4" customWidth="1"/>
    <col min="2" max="2" width="16.875" style="14" customWidth="1"/>
    <col min="3" max="6" width="14.75390625" style="14" customWidth="1"/>
    <col min="7" max="9" width="5.75390625" style="14" customWidth="1"/>
    <col min="10" max="16384" width="9.125" style="14" customWidth="1"/>
  </cols>
  <sheetData>
    <row r="1" spans="1:10" ht="15.75">
      <c r="A1" s="42" t="str">
        <f>Сп2л!A1</f>
        <v>Кубок Башкортостана 2011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>
      <c r="A2" s="42" t="str">
        <f>Сп2л!A2</f>
        <v>Турнир 2-й лиги Этапа Алексей Щербак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43">
        <f>Сп2л!A3</f>
        <v>40859</v>
      </c>
      <c r="B3" s="43"/>
      <c r="C3" s="43"/>
      <c r="D3" s="43"/>
      <c r="E3" s="43"/>
      <c r="F3" s="43"/>
      <c r="G3" s="43"/>
      <c r="H3" s="43"/>
      <c r="I3" s="43"/>
      <c r="J3" s="43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2.75">
      <c r="A5" s="17">
        <v>1</v>
      </c>
      <c r="B5" s="18" t="str">
        <f>Сп2л!A7</f>
        <v>Габдуллин Марс</v>
      </c>
      <c r="C5" s="16"/>
      <c r="D5" s="16"/>
      <c r="E5" s="16"/>
      <c r="F5" s="16"/>
      <c r="G5" s="16"/>
      <c r="H5" s="16"/>
      <c r="I5" s="16"/>
    </row>
    <row r="6" spans="1:9" ht="12.75">
      <c r="A6" s="16"/>
      <c r="B6" s="20">
        <v>1</v>
      </c>
      <c r="C6" s="21" t="s">
        <v>91</v>
      </c>
      <c r="D6" s="16"/>
      <c r="E6" s="22"/>
      <c r="F6" s="16"/>
      <c r="G6" s="16"/>
      <c r="H6" s="16"/>
      <c r="I6" s="16"/>
    </row>
    <row r="7" spans="1:9" ht="12.75">
      <c r="A7" s="17">
        <v>16</v>
      </c>
      <c r="B7" s="23" t="str">
        <f>Сп2л!A22</f>
        <v>Кутепов Олег</v>
      </c>
      <c r="C7" s="24"/>
      <c r="D7" s="16"/>
      <c r="E7" s="16"/>
      <c r="F7" s="16"/>
      <c r="G7" s="16"/>
      <c r="H7" s="16"/>
      <c r="I7" s="16"/>
    </row>
    <row r="8" spans="1:9" ht="12.75">
      <c r="A8" s="16"/>
      <c r="B8" s="16"/>
      <c r="C8" s="20">
        <v>9</v>
      </c>
      <c r="D8" s="21" t="s">
        <v>91</v>
      </c>
      <c r="E8" s="16"/>
      <c r="F8" s="16"/>
      <c r="G8" s="16"/>
      <c r="H8" s="16"/>
      <c r="I8" s="16"/>
    </row>
    <row r="9" spans="1:9" ht="12.75">
      <c r="A9" s="17">
        <v>9</v>
      </c>
      <c r="B9" s="18" t="str">
        <f>Сп2л!A15</f>
        <v>Арсеньев Кирилл</v>
      </c>
      <c r="C9" s="24"/>
      <c r="D9" s="24"/>
      <c r="E9" s="16"/>
      <c r="F9" s="16"/>
      <c r="G9" s="16"/>
      <c r="H9" s="16"/>
      <c r="I9" s="16"/>
    </row>
    <row r="10" spans="1:9" ht="12.75">
      <c r="A10" s="16"/>
      <c r="B10" s="20">
        <v>2</v>
      </c>
      <c r="C10" s="25" t="s">
        <v>98</v>
      </c>
      <c r="D10" s="24"/>
      <c r="E10" s="16"/>
      <c r="F10" s="16"/>
      <c r="G10" s="16"/>
      <c r="H10" s="16"/>
      <c r="I10" s="16"/>
    </row>
    <row r="11" spans="1:9" ht="12.75">
      <c r="A11" s="17">
        <v>8</v>
      </c>
      <c r="B11" s="23" t="str">
        <f>Сп2л!A14</f>
        <v>Мусин Венер</v>
      </c>
      <c r="C11" s="16"/>
      <c r="D11" s="24"/>
      <c r="E11" s="16"/>
      <c r="F11" s="16"/>
      <c r="G11" s="26"/>
      <c r="H11" s="16"/>
      <c r="I11" s="16"/>
    </row>
    <row r="12" spans="1:9" ht="12.75">
      <c r="A12" s="16"/>
      <c r="B12" s="16"/>
      <c r="C12" s="16"/>
      <c r="D12" s="20">
        <v>13</v>
      </c>
      <c r="E12" s="21" t="s">
        <v>91</v>
      </c>
      <c r="F12" s="16"/>
      <c r="G12" s="26"/>
      <c r="H12" s="16"/>
      <c r="I12" s="16"/>
    </row>
    <row r="13" spans="1:9" ht="12.75">
      <c r="A13" s="17">
        <v>5</v>
      </c>
      <c r="B13" s="18" t="str">
        <f>Сп2л!A11</f>
        <v>Набиуллин Ильдус</v>
      </c>
      <c r="C13" s="16"/>
      <c r="D13" s="24"/>
      <c r="E13" s="24"/>
      <c r="F13" s="16"/>
      <c r="G13" s="26"/>
      <c r="H13" s="16"/>
      <c r="I13" s="16"/>
    </row>
    <row r="14" spans="1:9" ht="12.75">
      <c r="A14" s="16"/>
      <c r="B14" s="20">
        <v>3</v>
      </c>
      <c r="C14" s="34" t="s">
        <v>102</v>
      </c>
      <c r="D14" s="24"/>
      <c r="E14" s="24"/>
      <c r="F14" s="16"/>
      <c r="G14" s="26"/>
      <c r="H14" s="16"/>
      <c r="I14" s="16"/>
    </row>
    <row r="15" spans="1:9" ht="12.75">
      <c r="A15" s="17">
        <v>12</v>
      </c>
      <c r="B15" s="23" t="str">
        <f>Сп2л!A18</f>
        <v>Рахматуллина Эмма</v>
      </c>
      <c r="C15" s="24"/>
      <c r="D15" s="24"/>
      <c r="E15" s="24"/>
      <c r="F15" s="16"/>
      <c r="G15" s="26"/>
      <c r="H15" s="16"/>
      <c r="I15" s="16"/>
    </row>
    <row r="16" spans="1:9" ht="12.75">
      <c r="A16" s="16"/>
      <c r="B16" s="16"/>
      <c r="C16" s="20">
        <v>10</v>
      </c>
      <c r="D16" s="25" t="s">
        <v>81</v>
      </c>
      <c r="E16" s="24"/>
      <c r="F16" s="16"/>
      <c r="G16" s="16"/>
      <c r="H16" s="16"/>
      <c r="I16" s="16"/>
    </row>
    <row r="17" spans="1:9" ht="12.75">
      <c r="A17" s="17">
        <v>13</v>
      </c>
      <c r="B17" s="18" t="str">
        <f>Сп2л!A19</f>
        <v>Маликов Ильдар</v>
      </c>
      <c r="C17" s="24"/>
      <c r="D17" s="16"/>
      <c r="E17" s="24"/>
      <c r="F17" s="16"/>
      <c r="G17" s="16"/>
      <c r="H17" s="16"/>
      <c r="I17" s="16"/>
    </row>
    <row r="18" spans="1:9" ht="12.75">
      <c r="A18" s="16"/>
      <c r="B18" s="20">
        <v>4</v>
      </c>
      <c r="C18" s="25" t="s">
        <v>81</v>
      </c>
      <c r="D18" s="16"/>
      <c r="E18" s="24"/>
      <c r="F18" s="16"/>
      <c r="G18" s="16"/>
      <c r="H18" s="16"/>
      <c r="I18" s="16"/>
    </row>
    <row r="19" spans="1:9" ht="12.75">
      <c r="A19" s="17">
        <v>4</v>
      </c>
      <c r="B19" s="23" t="str">
        <f>Сп2л!A10</f>
        <v>Грошев Юрий</v>
      </c>
      <c r="C19" s="16"/>
      <c r="D19" s="16"/>
      <c r="E19" s="24"/>
      <c r="F19" s="16"/>
      <c r="G19" s="16"/>
      <c r="H19" s="16"/>
      <c r="I19" s="16"/>
    </row>
    <row r="20" spans="1:9" ht="12.75">
      <c r="A20" s="16"/>
      <c r="B20" s="16"/>
      <c r="C20" s="16"/>
      <c r="D20" s="16"/>
      <c r="E20" s="20">
        <v>15</v>
      </c>
      <c r="F20" s="38" t="s">
        <v>92</v>
      </c>
      <c r="G20" s="21"/>
      <c r="H20" s="21"/>
      <c r="I20" s="21"/>
    </row>
    <row r="21" spans="1:9" ht="12.75">
      <c r="A21" s="17">
        <v>3</v>
      </c>
      <c r="B21" s="18" t="str">
        <f>Сп2л!A9</f>
        <v>Лукьянова Ирина</v>
      </c>
      <c r="C21" s="16"/>
      <c r="D21" s="16"/>
      <c r="E21" s="24"/>
      <c r="F21" s="29"/>
      <c r="G21" s="16"/>
      <c r="H21" s="37" t="s">
        <v>25</v>
      </c>
      <c r="I21" s="37"/>
    </row>
    <row r="22" spans="1:9" ht="12.75">
      <c r="A22" s="16"/>
      <c r="B22" s="20">
        <v>5</v>
      </c>
      <c r="C22" s="21" t="s">
        <v>93</v>
      </c>
      <c r="D22" s="16"/>
      <c r="E22" s="24"/>
      <c r="F22" s="29"/>
      <c r="G22" s="16"/>
      <c r="H22" s="16"/>
      <c r="I22" s="16"/>
    </row>
    <row r="23" spans="1:9" ht="12.75">
      <c r="A23" s="17">
        <v>14</v>
      </c>
      <c r="B23" s="23" t="str">
        <f>Сп2л!A20</f>
        <v>Зверс Виктория</v>
      </c>
      <c r="C23" s="24"/>
      <c r="D23" s="16"/>
      <c r="E23" s="24"/>
      <c r="F23" s="29"/>
      <c r="G23" s="16"/>
      <c r="H23" s="16"/>
      <c r="I23" s="16"/>
    </row>
    <row r="24" spans="1:9" ht="12.75">
      <c r="A24" s="16"/>
      <c r="B24" s="16"/>
      <c r="C24" s="20">
        <v>11</v>
      </c>
      <c r="D24" s="21" t="s">
        <v>96</v>
      </c>
      <c r="E24" s="24"/>
      <c r="F24" s="29"/>
      <c r="G24" s="16"/>
      <c r="H24" s="16"/>
      <c r="I24" s="16"/>
    </row>
    <row r="25" spans="1:9" ht="12.75">
      <c r="A25" s="17">
        <v>11</v>
      </c>
      <c r="B25" s="18" t="str">
        <f>Сп2л!A17</f>
        <v>Овод Максим</v>
      </c>
      <c r="C25" s="24"/>
      <c r="D25" s="24"/>
      <c r="E25" s="24"/>
      <c r="F25" s="29"/>
      <c r="G25" s="16"/>
      <c r="H25" s="16"/>
      <c r="I25" s="16"/>
    </row>
    <row r="26" spans="1:9" ht="12.75">
      <c r="A26" s="16"/>
      <c r="B26" s="20">
        <v>6</v>
      </c>
      <c r="C26" s="25" t="s">
        <v>96</v>
      </c>
      <c r="D26" s="24"/>
      <c r="E26" s="24"/>
      <c r="F26" s="29"/>
      <c r="G26" s="16"/>
      <c r="H26" s="16"/>
      <c r="I26" s="16"/>
    </row>
    <row r="27" spans="1:9" ht="12.75">
      <c r="A27" s="17">
        <v>6</v>
      </c>
      <c r="B27" s="23" t="str">
        <f>Сп2л!A12</f>
        <v>Саяхов Радик</v>
      </c>
      <c r="C27" s="16"/>
      <c r="D27" s="24"/>
      <c r="E27" s="24"/>
      <c r="F27" s="29"/>
      <c r="G27" s="16"/>
      <c r="H27" s="16"/>
      <c r="I27" s="16"/>
    </row>
    <row r="28" spans="1:9" ht="12.75">
      <c r="A28" s="16"/>
      <c r="B28" s="16"/>
      <c r="C28" s="16"/>
      <c r="D28" s="20">
        <v>14</v>
      </c>
      <c r="E28" s="25" t="s">
        <v>92</v>
      </c>
      <c r="F28" s="29"/>
      <c r="G28" s="16"/>
      <c r="H28" s="16"/>
      <c r="I28" s="16"/>
    </row>
    <row r="29" spans="1:9" ht="12.75">
      <c r="A29" s="17">
        <v>7</v>
      </c>
      <c r="B29" s="18" t="str">
        <f>Сп2л!A13</f>
        <v>Юнусов Ринат</v>
      </c>
      <c r="C29" s="16"/>
      <c r="D29" s="24"/>
      <c r="E29" s="16"/>
      <c r="F29" s="29"/>
      <c r="G29" s="16"/>
      <c r="H29" s="16"/>
      <c r="I29" s="16"/>
    </row>
    <row r="30" spans="1:9" ht="12.75">
      <c r="A30" s="16"/>
      <c r="B30" s="20">
        <v>7</v>
      </c>
      <c r="C30" s="21" t="s">
        <v>100</v>
      </c>
      <c r="D30" s="24"/>
      <c r="E30" s="16"/>
      <c r="F30" s="29"/>
      <c r="G30" s="16"/>
      <c r="H30" s="16"/>
      <c r="I30" s="16"/>
    </row>
    <row r="31" spans="1:9" ht="12.75">
      <c r="A31" s="17">
        <v>10</v>
      </c>
      <c r="B31" s="23" t="str">
        <f>Сп2л!A16</f>
        <v>Овод Вадим</v>
      </c>
      <c r="C31" s="24"/>
      <c r="D31" s="24"/>
      <c r="E31" s="17">
        <v>-15</v>
      </c>
      <c r="F31" s="18" t="str">
        <f>IF(F20=E12,E28,IF(F20=E28,E12,0))</f>
        <v>Габдуллин Марс</v>
      </c>
      <c r="G31" s="34"/>
      <c r="H31" s="34"/>
      <c r="I31" s="34"/>
    </row>
    <row r="32" spans="1:9" ht="12.75">
      <c r="A32" s="16"/>
      <c r="B32" s="16"/>
      <c r="C32" s="20">
        <v>12</v>
      </c>
      <c r="D32" s="25" t="s">
        <v>92</v>
      </c>
      <c r="E32" s="16"/>
      <c r="F32" s="29"/>
      <c r="G32" s="16"/>
      <c r="H32" s="37" t="s">
        <v>26</v>
      </c>
      <c r="I32" s="37"/>
    </row>
    <row r="33" spans="1:9" ht="12.75">
      <c r="A33" s="17">
        <v>15</v>
      </c>
      <c r="B33" s="18" t="str">
        <f>Сп2л!A21</f>
        <v>Зверс Марк</v>
      </c>
      <c r="C33" s="24"/>
      <c r="D33" s="16"/>
      <c r="E33" s="16"/>
      <c r="F33" s="29"/>
      <c r="G33" s="16"/>
      <c r="H33" s="16"/>
      <c r="I33" s="16"/>
    </row>
    <row r="34" spans="1:9" ht="12.75">
      <c r="A34" s="16"/>
      <c r="B34" s="20">
        <v>8</v>
      </c>
      <c r="C34" s="25" t="s">
        <v>92</v>
      </c>
      <c r="D34" s="16"/>
      <c r="E34" s="16"/>
      <c r="F34" s="29"/>
      <c r="G34" s="16"/>
      <c r="H34" s="16"/>
      <c r="I34" s="16"/>
    </row>
    <row r="35" spans="1:9" ht="12.75">
      <c r="A35" s="17">
        <v>2</v>
      </c>
      <c r="B35" s="23" t="str">
        <f>Сп2л!A8</f>
        <v>Хадимуллин Рустам</v>
      </c>
      <c r="C35" s="16"/>
      <c r="D35" s="16"/>
      <c r="E35" s="16"/>
      <c r="F35" s="29"/>
      <c r="G35" s="16"/>
      <c r="H35" s="16"/>
      <c r="I35" s="16"/>
    </row>
    <row r="36" spans="1:9" ht="12.75">
      <c r="A36" s="16"/>
      <c r="B36" s="16"/>
      <c r="C36" s="16"/>
      <c r="D36" s="16"/>
      <c r="E36" s="16"/>
      <c r="F36" s="29"/>
      <c r="G36" s="16"/>
      <c r="H36" s="16"/>
      <c r="I36" s="16"/>
    </row>
    <row r="37" spans="1:9" ht="12.75">
      <c r="A37" s="17">
        <v>-1</v>
      </c>
      <c r="B37" s="18" t="str">
        <f>IF(C6=B5,B7,IF(C6=B7,B5,0))</f>
        <v>Кутепов Олег</v>
      </c>
      <c r="C37" s="16"/>
      <c r="D37" s="17">
        <v>-13</v>
      </c>
      <c r="E37" s="18" t="str">
        <f>IF(E12=D8,D16,IF(E12=D16,D8,0))</f>
        <v>Маликов Ильдар</v>
      </c>
      <c r="F37" s="16"/>
      <c r="G37" s="16"/>
      <c r="H37" s="16"/>
      <c r="I37" s="16"/>
    </row>
    <row r="38" spans="1:9" ht="12.75">
      <c r="A38" s="16"/>
      <c r="B38" s="20">
        <v>16</v>
      </c>
      <c r="C38" s="44" t="s">
        <v>99</v>
      </c>
      <c r="D38" s="16"/>
      <c r="E38" s="24"/>
      <c r="F38" s="16"/>
      <c r="G38" s="16"/>
      <c r="H38" s="16"/>
      <c r="I38" s="16"/>
    </row>
    <row r="39" spans="1:9" ht="12.75">
      <c r="A39" s="17">
        <v>-2</v>
      </c>
      <c r="B39" s="23" t="str">
        <f>IF(C10=B9,B11,IF(C10=B11,B9,0))</f>
        <v>Арсеньев Кирилл</v>
      </c>
      <c r="C39" s="20">
        <v>20</v>
      </c>
      <c r="D39" s="44" t="s">
        <v>100</v>
      </c>
      <c r="E39" s="20">
        <v>26</v>
      </c>
      <c r="F39" s="44" t="s">
        <v>81</v>
      </c>
      <c r="G39" s="16"/>
      <c r="H39" s="16"/>
      <c r="I39" s="16"/>
    </row>
    <row r="40" spans="1:9" ht="12.75">
      <c r="A40" s="16"/>
      <c r="B40" s="17">
        <v>-12</v>
      </c>
      <c r="C40" s="23" t="str">
        <f>IF(D32=C30,C34,IF(D32=C34,C30,0))</f>
        <v>Овод Вадим</v>
      </c>
      <c r="D40" s="24"/>
      <c r="E40" s="24"/>
      <c r="F40" s="24"/>
      <c r="G40" s="16"/>
      <c r="H40" s="16"/>
      <c r="I40" s="16"/>
    </row>
    <row r="41" spans="1:9" ht="12.75">
      <c r="A41" s="17">
        <v>-3</v>
      </c>
      <c r="B41" s="18" t="str">
        <f>IF(C14=B13,B15,IF(C14=B15,B13,0))</f>
        <v>Набиуллин Ильдус</v>
      </c>
      <c r="C41" s="16"/>
      <c r="D41" s="20">
        <v>24</v>
      </c>
      <c r="E41" s="45" t="s">
        <v>93</v>
      </c>
      <c r="F41" s="24"/>
      <c r="G41" s="16"/>
      <c r="H41" s="16"/>
      <c r="I41" s="16"/>
    </row>
    <row r="42" spans="1:9" ht="12.75">
      <c r="A42" s="16"/>
      <c r="B42" s="20">
        <v>17</v>
      </c>
      <c r="C42" s="44" t="s">
        <v>94</v>
      </c>
      <c r="D42" s="24"/>
      <c r="E42" s="29"/>
      <c r="F42" s="24"/>
      <c r="G42" s="16"/>
      <c r="H42" s="16"/>
      <c r="I42" s="16"/>
    </row>
    <row r="43" spans="1:9" ht="12.75">
      <c r="A43" s="17">
        <v>-4</v>
      </c>
      <c r="B43" s="23" t="str">
        <f>IF(C18=B17,B19,IF(C18=B19,B17,0))</f>
        <v>Грошев Юрий</v>
      </c>
      <c r="C43" s="20">
        <v>21</v>
      </c>
      <c r="D43" s="45" t="s">
        <v>93</v>
      </c>
      <c r="E43" s="29"/>
      <c r="F43" s="20">
        <v>28</v>
      </c>
      <c r="G43" s="44" t="s">
        <v>96</v>
      </c>
      <c r="H43" s="34"/>
      <c r="I43" s="34"/>
    </row>
    <row r="44" spans="1:9" ht="12.75">
      <c r="A44" s="16"/>
      <c r="B44" s="17">
        <v>-11</v>
      </c>
      <c r="C44" s="23" t="str">
        <f>IF(D24=C22,C26,IF(D24=C26,C22,0))</f>
        <v>Лукьянова Ирина</v>
      </c>
      <c r="D44" s="16"/>
      <c r="E44" s="29"/>
      <c r="F44" s="24"/>
      <c r="G44" s="16"/>
      <c r="H44" s="37" t="s">
        <v>35</v>
      </c>
      <c r="I44" s="37"/>
    </row>
    <row r="45" spans="1:9" ht="12.75">
      <c r="A45" s="17">
        <v>-5</v>
      </c>
      <c r="B45" s="18" t="str">
        <f>IF(C22=B21,B23,IF(C22=B23,B21,0))</f>
        <v>Зверс Виктория</v>
      </c>
      <c r="C45" s="16"/>
      <c r="D45" s="17">
        <v>-14</v>
      </c>
      <c r="E45" s="18" t="str">
        <f>IF(E28=D24,D32,IF(E28=D32,D24,0))</f>
        <v>Саяхов Радик</v>
      </c>
      <c r="F45" s="24"/>
      <c r="G45" s="29"/>
      <c r="H45" s="16"/>
      <c r="I45" s="16"/>
    </row>
    <row r="46" spans="1:9" ht="12.75">
      <c r="A46" s="16"/>
      <c r="B46" s="20">
        <v>18</v>
      </c>
      <c r="C46" s="44" t="s">
        <v>103</v>
      </c>
      <c r="D46" s="16"/>
      <c r="E46" s="20"/>
      <c r="F46" s="24"/>
      <c r="G46" s="29"/>
      <c r="H46" s="16"/>
      <c r="I46" s="16"/>
    </row>
    <row r="47" spans="1:9" ht="12.75">
      <c r="A47" s="17">
        <v>-6</v>
      </c>
      <c r="B47" s="23" t="str">
        <f>IF(C26=B25,B27,IF(C26=B27,B25,0))</f>
        <v>Овод Максим</v>
      </c>
      <c r="C47" s="20">
        <v>22</v>
      </c>
      <c r="D47" s="44" t="s">
        <v>102</v>
      </c>
      <c r="E47" s="20">
        <v>27</v>
      </c>
      <c r="F47" s="45" t="s">
        <v>96</v>
      </c>
      <c r="G47" s="29"/>
      <c r="H47" s="16"/>
      <c r="I47" s="16"/>
    </row>
    <row r="48" spans="1:9" ht="12.75">
      <c r="A48" s="16"/>
      <c r="B48" s="17">
        <v>-10</v>
      </c>
      <c r="C48" s="23" t="str">
        <f>IF(D16=C14,C18,IF(D16=C18,C14,0))</f>
        <v>Рахматуллина Эмма</v>
      </c>
      <c r="D48" s="24"/>
      <c r="E48" s="24"/>
      <c r="F48" s="16"/>
      <c r="G48" s="29"/>
      <c r="H48" s="16"/>
      <c r="I48" s="16"/>
    </row>
    <row r="49" spans="1:9" ht="12.75">
      <c r="A49" s="17">
        <v>-7</v>
      </c>
      <c r="B49" s="18" t="str">
        <f>IF(C30=B29,B31,IF(C30=B31,B29,0))</f>
        <v>Юнусов Ринат</v>
      </c>
      <c r="C49" s="16"/>
      <c r="D49" s="20">
        <v>25</v>
      </c>
      <c r="E49" s="45" t="s">
        <v>102</v>
      </c>
      <c r="F49" s="16"/>
      <c r="G49" s="29"/>
      <c r="H49" s="16"/>
      <c r="I49" s="16"/>
    </row>
    <row r="50" spans="1:9" ht="12.75">
      <c r="A50" s="16"/>
      <c r="B50" s="20">
        <v>19</v>
      </c>
      <c r="C50" s="44" t="s">
        <v>97</v>
      </c>
      <c r="D50" s="24"/>
      <c r="E50" s="29"/>
      <c r="F50" s="16"/>
      <c r="G50" s="29"/>
      <c r="H50" s="16"/>
      <c r="I50" s="16"/>
    </row>
    <row r="51" spans="1:9" ht="12.75">
      <c r="A51" s="17">
        <v>-8</v>
      </c>
      <c r="B51" s="23" t="str">
        <f>IF(C34=B33,B35,IF(C34=B35,B33,0))</f>
        <v>Зверс Марк</v>
      </c>
      <c r="C51" s="20">
        <v>23</v>
      </c>
      <c r="D51" s="45" t="s">
        <v>98</v>
      </c>
      <c r="E51" s="29"/>
      <c r="F51" s="17">
        <v>-28</v>
      </c>
      <c r="G51" s="18" t="str">
        <f>IF(G43=F39,F47,IF(G43=F47,F39,0))</f>
        <v>Маликов Ильдар</v>
      </c>
      <c r="H51" s="34"/>
      <c r="I51" s="34"/>
    </row>
    <row r="52" spans="1:9" ht="12.75">
      <c r="A52" s="16"/>
      <c r="B52" s="28">
        <v>-9</v>
      </c>
      <c r="C52" s="23" t="str">
        <f>IF(D8=C6,C10,IF(D8=C10,C6,0))</f>
        <v>Мусин Венер</v>
      </c>
      <c r="D52" s="16"/>
      <c r="E52" s="29"/>
      <c r="F52" s="16"/>
      <c r="G52" s="39"/>
      <c r="H52" s="37" t="s">
        <v>36</v>
      </c>
      <c r="I52" s="37"/>
    </row>
    <row r="53" spans="1:9" ht="12.7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2.75">
      <c r="A54" s="17">
        <v>-26</v>
      </c>
      <c r="B54" s="18" t="str">
        <f>IF(F39=E37,E41,IF(F39=E41,E37,0))</f>
        <v>Лукьянова Ирина</v>
      </c>
      <c r="C54" s="16"/>
      <c r="D54" s="17">
        <v>-20</v>
      </c>
      <c r="E54" s="18" t="str">
        <f>IF(D39=C38,C40,IF(D39=C40,C38,0))</f>
        <v>Арсеньев Кирилл</v>
      </c>
      <c r="F54" s="16"/>
      <c r="G54" s="16"/>
      <c r="H54" s="16"/>
      <c r="I54" s="16"/>
    </row>
    <row r="55" spans="1:9" ht="12.75">
      <c r="A55" s="16"/>
      <c r="B55" s="20">
        <v>29</v>
      </c>
      <c r="C55" s="21" t="s">
        <v>93</v>
      </c>
      <c r="D55" s="16"/>
      <c r="E55" s="20">
        <v>31</v>
      </c>
      <c r="F55" s="21" t="s">
        <v>99</v>
      </c>
      <c r="G55" s="16"/>
      <c r="H55" s="16"/>
      <c r="I55" s="16"/>
    </row>
    <row r="56" spans="1:9" ht="12.75">
      <c r="A56" s="17">
        <v>-27</v>
      </c>
      <c r="B56" s="23" t="str">
        <f>IF(F47=E45,E49,IF(F47=E49,E45,0))</f>
        <v>Рахматуллина Эмма</v>
      </c>
      <c r="C56" s="27" t="s">
        <v>27</v>
      </c>
      <c r="D56" s="17">
        <v>-21</v>
      </c>
      <c r="E56" s="23" t="str">
        <f>IF(D43=C42,C44,IF(D43=C44,C42,0))</f>
        <v>Грошев Юрий</v>
      </c>
      <c r="F56" s="24"/>
      <c r="G56" s="29"/>
      <c r="H56" s="16"/>
      <c r="I56" s="16"/>
    </row>
    <row r="57" spans="1:9" ht="12.75">
      <c r="A57" s="16"/>
      <c r="B57" s="17">
        <v>-29</v>
      </c>
      <c r="C57" s="18" t="str">
        <f>IF(C55=B54,B56,IF(C55=B56,B54,0))</f>
        <v>Рахматуллина Эмма</v>
      </c>
      <c r="D57" s="16"/>
      <c r="E57" s="16"/>
      <c r="F57" s="20">
        <v>33</v>
      </c>
      <c r="G57" s="21" t="s">
        <v>99</v>
      </c>
      <c r="H57" s="34"/>
      <c r="I57" s="34"/>
    </row>
    <row r="58" spans="1:9" ht="12.75">
      <c r="A58" s="16"/>
      <c r="B58" s="16"/>
      <c r="C58" s="27" t="s">
        <v>28</v>
      </c>
      <c r="D58" s="17">
        <v>-22</v>
      </c>
      <c r="E58" s="18" t="str">
        <f>IF(D47=C46,C48,IF(D47=C48,C46,0))</f>
        <v>Зверс Виктория</v>
      </c>
      <c r="F58" s="24"/>
      <c r="G58" s="16"/>
      <c r="H58" s="37" t="s">
        <v>31</v>
      </c>
      <c r="I58" s="37"/>
    </row>
    <row r="59" spans="1:9" ht="12.75">
      <c r="A59" s="17">
        <v>-24</v>
      </c>
      <c r="B59" s="18" t="str">
        <f>IF(E41=D39,D43,IF(E41=D43,D39,0))</f>
        <v>Овод Вадим</v>
      </c>
      <c r="C59" s="16"/>
      <c r="D59" s="16"/>
      <c r="E59" s="20">
        <v>32</v>
      </c>
      <c r="F59" s="25" t="s">
        <v>103</v>
      </c>
      <c r="G59" s="31"/>
      <c r="H59" s="16"/>
      <c r="I59" s="16"/>
    </row>
    <row r="60" spans="1:9" ht="12.75">
      <c r="A60" s="16"/>
      <c r="B60" s="20">
        <v>30</v>
      </c>
      <c r="C60" s="21" t="s">
        <v>100</v>
      </c>
      <c r="D60" s="17">
        <v>-23</v>
      </c>
      <c r="E60" s="23" t="str">
        <f>IF(D51=C50,C52,IF(D51=C52,C50,0))</f>
        <v>Юнусов Ринат</v>
      </c>
      <c r="F60" s="17">
        <v>-33</v>
      </c>
      <c r="G60" s="18" t="str">
        <f>IF(G57=F55,F59,IF(G57=F59,F55,0))</f>
        <v>Зверс Виктория</v>
      </c>
      <c r="H60" s="34"/>
      <c r="I60" s="34"/>
    </row>
    <row r="61" spans="1:9" ht="12.75">
      <c r="A61" s="17">
        <v>-25</v>
      </c>
      <c r="B61" s="23" t="str">
        <f>IF(E49=D47,D51,IF(E49=D51,D47,0))</f>
        <v>Мусин Венер</v>
      </c>
      <c r="C61" s="27" t="s">
        <v>29</v>
      </c>
      <c r="D61" s="16"/>
      <c r="E61" s="16"/>
      <c r="F61" s="16"/>
      <c r="G61" s="16"/>
      <c r="H61" s="37" t="s">
        <v>33</v>
      </c>
      <c r="I61" s="37"/>
    </row>
    <row r="62" spans="1:9" ht="12.75">
      <c r="A62" s="16"/>
      <c r="B62" s="17">
        <v>-30</v>
      </c>
      <c r="C62" s="18" t="str">
        <f>IF(C60=B59,B61,IF(C60=B61,B59,0))</f>
        <v>Мусин Венер</v>
      </c>
      <c r="D62" s="16"/>
      <c r="E62" s="16"/>
      <c r="F62" s="16"/>
      <c r="G62" s="16"/>
      <c r="H62" s="16"/>
      <c r="I62" s="16"/>
    </row>
    <row r="63" spans="1:9" ht="12.75">
      <c r="A63" s="16"/>
      <c r="B63" s="16"/>
      <c r="C63" s="27" t="s">
        <v>30</v>
      </c>
      <c r="D63" s="16"/>
      <c r="E63" s="17">
        <v>-31</v>
      </c>
      <c r="F63" s="18" t="str">
        <f>IF(F55=E54,E56,IF(F55=E56,E54,0))</f>
        <v>Грошев Юрий</v>
      </c>
      <c r="G63" s="16"/>
      <c r="H63" s="16"/>
      <c r="I63" s="16"/>
    </row>
    <row r="64" spans="1:9" ht="12.75">
      <c r="A64" s="17">
        <v>-16</v>
      </c>
      <c r="B64" s="18" t="str">
        <f>IF(C38=B37,B39,IF(C38=B39,B37,0))</f>
        <v>Кутепов Олег</v>
      </c>
      <c r="C64" s="16"/>
      <c r="D64" s="16"/>
      <c r="E64" s="16"/>
      <c r="F64" s="20">
        <v>34</v>
      </c>
      <c r="G64" s="21" t="s">
        <v>97</v>
      </c>
      <c r="H64" s="34"/>
      <c r="I64" s="34"/>
    </row>
    <row r="65" spans="1:9" ht="12.75">
      <c r="A65" s="16"/>
      <c r="B65" s="20">
        <v>35</v>
      </c>
      <c r="C65" s="21" t="s">
        <v>105</v>
      </c>
      <c r="D65" s="16"/>
      <c r="E65" s="17">
        <v>-32</v>
      </c>
      <c r="F65" s="23" t="str">
        <f>IF(F59=E58,E60,IF(F59=E60,E58,0))</f>
        <v>Юнусов Ринат</v>
      </c>
      <c r="G65" s="16"/>
      <c r="H65" s="37" t="s">
        <v>32</v>
      </c>
      <c r="I65" s="37"/>
    </row>
    <row r="66" spans="1:9" ht="12.75">
      <c r="A66" s="17">
        <v>-17</v>
      </c>
      <c r="B66" s="23" t="str">
        <f>IF(C42=B41,B43,IF(C42=B43,B41,0))</f>
        <v>Набиуллин Ильдус</v>
      </c>
      <c r="C66" s="24"/>
      <c r="D66" s="29"/>
      <c r="E66" s="16"/>
      <c r="F66" s="17">
        <v>-34</v>
      </c>
      <c r="G66" s="18" t="str">
        <f>IF(G64=F63,F65,IF(G64=F65,F63,0))</f>
        <v>Грошев Юрий</v>
      </c>
      <c r="H66" s="34"/>
      <c r="I66" s="34"/>
    </row>
    <row r="67" spans="1:9" ht="12.75">
      <c r="A67" s="16"/>
      <c r="B67" s="16"/>
      <c r="C67" s="20">
        <v>37</v>
      </c>
      <c r="D67" s="21" t="s">
        <v>104</v>
      </c>
      <c r="E67" s="16"/>
      <c r="F67" s="16"/>
      <c r="G67" s="16"/>
      <c r="H67" s="37" t="s">
        <v>34</v>
      </c>
      <c r="I67" s="37"/>
    </row>
    <row r="68" spans="1:9" ht="12.75">
      <c r="A68" s="17">
        <v>-18</v>
      </c>
      <c r="B68" s="18" t="str">
        <f>IF(C46=B45,B47,IF(C46=B47,B45,0))</f>
        <v>Овод Максим</v>
      </c>
      <c r="C68" s="24"/>
      <c r="D68" s="30" t="s">
        <v>37</v>
      </c>
      <c r="E68" s="17">
        <v>-35</v>
      </c>
      <c r="F68" s="18" t="str">
        <f>IF(C65=B64,B66,IF(C65=B66,B64,0))</f>
        <v>Набиуллин Ильдус</v>
      </c>
      <c r="G68" s="16"/>
      <c r="H68" s="16"/>
      <c r="I68" s="16"/>
    </row>
    <row r="69" spans="1:9" ht="12.75">
      <c r="A69" s="16"/>
      <c r="B69" s="20">
        <v>36</v>
      </c>
      <c r="C69" s="25" t="s">
        <v>104</v>
      </c>
      <c r="D69" s="31"/>
      <c r="E69" s="16"/>
      <c r="F69" s="20">
        <v>38</v>
      </c>
      <c r="G69" s="21" t="s">
        <v>101</v>
      </c>
      <c r="H69" s="34"/>
      <c r="I69" s="34"/>
    </row>
    <row r="70" spans="1:9" ht="12.75">
      <c r="A70" s="17">
        <v>-19</v>
      </c>
      <c r="B70" s="23" t="str">
        <f>IF(C50=B49,B51,IF(C50=B51,B49,0))</f>
        <v>Зверс Марк</v>
      </c>
      <c r="C70" s="17">
        <v>-37</v>
      </c>
      <c r="D70" s="18" t="str">
        <f>IF(D67=C65,C69,IF(D67=C69,C65,0))</f>
        <v>Кутепов Олег</v>
      </c>
      <c r="E70" s="17">
        <v>-36</v>
      </c>
      <c r="F70" s="23" t="str">
        <f>IF(C69=B68,B70,IF(C69=B70,B68,0))</f>
        <v>Овод Максим</v>
      </c>
      <c r="G70" s="16"/>
      <c r="H70" s="37" t="s">
        <v>40</v>
      </c>
      <c r="I70" s="37"/>
    </row>
    <row r="71" spans="1:9" ht="12.75">
      <c r="A71" s="16"/>
      <c r="B71" s="16"/>
      <c r="C71" s="16"/>
      <c r="D71" s="27" t="s">
        <v>39</v>
      </c>
      <c r="E71" s="16"/>
      <c r="F71" s="17">
        <v>-38</v>
      </c>
      <c r="G71" s="18" t="str">
        <f>IF(G69=F68,F70,IF(G69=F70,F68,0))</f>
        <v>Набиуллин Ильдус</v>
      </c>
      <c r="H71" s="34"/>
      <c r="I71" s="34"/>
    </row>
    <row r="72" spans="1:9" ht="12.75">
      <c r="A72" s="16"/>
      <c r="B72" s="16"/>
      <c r="C72" s="16"/>
      <c r="D72" s="16"/>
      <c r="E72" s="16"/>
      <c r="F72" s="16"/>
      <c r="G72" s="16"/>
      <c r="H72" s="37" t="s">
        <v>41</v>
      </c>
      <c r="I72" s="37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>
      <c r="A2" s="3" t="s">
        <v>106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40859</v>
      </c>
      <c r="B3" s="5"/>
      <c r="C3" s="5"/>
      <c r="D3" s="5"/>
      <c r="E3" s="5"/>
      <c r="F3" s="5"/>
      <c r="G3" s="5"/>
      <c r="H3" s="5"/>
      <c r="I3" s="5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</v>
      </c>
      <c r="B6" s="8" t="s">
        <v>3</v>
      </c>
      <c r="C6" s="9" t="s">
        <v>4</v>
      </c>
      <c r="D6" s="9"/>
      <c r="E6" s="9"/>
      <c r="F6" s="9"/>
      <c r="G6" s="9"/>
      <c r="H6" s="9"/>
      <c r="I6" s="9"/>
    </row>
    <row r="7" spans="1:9" ht="18">
      <c r="A7" s="10" t="s">
        <v>107</v>
      </c>
      <c r="B7" s="11">
        <v>1</v>
      </c>
      <c r="C7" s="12" t="str">
        <f>1л1с!G36</f>
        <v>Коробко Павел</v>
      </c>
      <c r="D7" s="9"/>
      <c r="E7" s="9"/>
      <c r="F7" s="9"/>
      <c r="G7" s="9"/>
      <c r="H7" s="9"/>
      <c r="I7" s="9"/>
    </row>
    <row r="8" spans="1:9" ht="18">
      <c r="A8" s="10" t="s">
        <v>108</v>
      </c>
      <c r="B8" s="11">
        <v>2</v>
      </c>
      <c r="C8" s="12" t="str">
        <f>1л1с!G56</f>
        <v>Маркелов Николай</v>
      </c>
      <c r="D8" s="9"/>
      <c r="E8" s="9"/>
      <c r="F8" s="9"/>
      <c r="G8" s="9"/>
      <c r="H8" s="9"/>
      <c r="I8" s="9"/>
    </row>
    <row r="9" spans="1:9" ht="18">
      <c r="A9" s="10" t="s">
        <v>109</v>
      </c>
      <c r="B9" s="11">
        <v>3</v>
      </c>
      <c r="C9" s="12" t="str">
        <f>1л2с!I22</f>
        <v>Васильев Александр</v>
      </c>
      <c r="D9" s="9"/>
      <c r="E9" s="9"/>
      <c r="F9" s="9"/>
      <c r="G9" s="9"/>
      <c r="H9" s="9"/>
      <c r="I9" s="9"/>
    </row>
    <row r="10" spans="1:9" ht="18">
      <c r="A10" s="10" t="s">
        <v>110</v>
      </c>
      <c r="B10" s="11">
        <v>4</v>
      </c>
      <c r="C10" s="12" t="str">
        <f>1л2с!I32</f>
        <v>Маневич Сергей</v>
      </c>
      <c r="D10" s="9"/>
      <c r="E10" s="9"/>
      <c r="F10" s="9"/>
      <c r="G10" s="9"/>
      <c r="H10" s="9"/>
      <c r="I10" s="9"/>
    </row>
    <row r="11" spans="1:9" ht="18">
      <c r="A11" s="10" t="s">
        <v>111</v>
      </c>
      <c r="B11" s="11">
        <v>5</v>
      </c>
      <c r="C11" s="12" t="str">
        <f>1л1с!G63</f>
        <v>Прокофьев Михаил</v>
      </c>
      <c r="D11" s="9"/>
      <c r="E11" s="9"/>
      <c r="F11" s="9"/>
      <c r="G11" s="9"/>
      <c r="H11" s="9"/>
      <c r="I11" s="9"/>
    </row>
    <row r="12" spans="1:9" ht="18">
      <c r="A12" s="10" t="s">
        <v>112</v>
      </c>
      <c r="B12" s="11">
        <v>6</v>
      </c>
      <c r="C12" s="12" t="str">
        <f>1л1с!G65</f>
        <v>Грубов Виталий</v>
      </c>
      <c r="D12" s="9"/>
      <c r="E12" s="9"/>
      <c r="F12" s="9"/>
      <c r="G12" s="9"/>
      <c r="H12" s="9"/>
      <c r="I12" s="9"/>
    </row>
    <row r="13" spans="1:9" ht="18">
      <c r="A13" s="10" t="s">
        <v>113</v>
      </c>
      <c r="B13" s="11">
        <v>7</v>
      </c>
      <c r="C13" s="12" t="str">
        <f>1л1с!G68</f>
        <v>Емельянов Александр</v>
      </c>
      <c r="D13" s="9"/>
      <c r="E13" s="9"/>
      <c r="F13" s="9"/>
      <c r="G13" s="9"/>
      <c r="H13" s="9"/>
      <c r="I13" s="9"/>
    </row>
    <row r="14" spans="1:9" ht="18">
      <c r="A14" s="10" t="s">
        <v>114</v>
      </c>
      <c r="B14" s="11">
        <v>8</v>
      </c>
      <c r="C14" s="12" t="str">
        <f>1л1с!G70</f>
        <v>Савин Михаил</v>
      </c>
      <c r="D14" s="9"/>
      <c r="E14" s="9"/>
      <c r="F14" s="9"/>
      <c r="G14" s="9"/>
      <c r="H14" s="9"/>
      <c r="I14" s="9"/>
    </row>
    <row r="15" spans="1:9" ht="18">
      <c r="A15" s="10" t="s">
        <v>115</v>
      </c>
      <c r="B15" s="11">
        <v>9</v>
      </c>
      <c r="C15" s="12" t="str">
        <f>1л1с!D72</f>
        <v>Ямалетдинов Азамат</v>
      </c>
      <c r="D15" s="9"/>
      <c r="E15" s="9"/>
      <c r="F15" s="9"/>
      <c r="G15" s="9"/>
      <c r="H15" s="9"/>
      <c r="I15" s="9"/>
    </row>
    <row r="16" spans="1:9" ht="18">
      <c r="A16" s="10" t="s">
        <v>116</v>
      </c>
      <c r="B16" s="11">
        <v>10</v>
      </c>
      <c r="C16" s="12" t="str">
        <f>1л1с!D75</f>
        <v>Толкачев Иван</v>
      </c>
      <c r="D16" s="9"/>
      <c r="E16" s="9"/>
      <c r="F16" s="9"/>
      <c r="G16" s="9"/>
      <c r="H16" s="9"/>
      <c r="I16" s="9"/>
    </row>
    <row r="17" spans="1:9" ht="18">
      <c r="A17" s="10" t="s">
        <v>117</v>
      </c>
      <c r="B17" s="11">
        <v>11</v>
      </c>
      <c r="C17" s="12" t="str">
        <f>1л1с!G73</f>
        <v>Исмагилов Вадим</v>
      </c>
      <c r="D17" s="9"/>
      <c r="E17" s="9"/>
      <c r="F17" s="9"/>
      <c r="G17" s="9"/>
      <c r="H17" s="9"/>
      <c r="I17" s="9"/>
    </row>
    <row r="18" spans="1:9" ht="18">
      <c r="A18" s="10" t="s">
        <v>118</v>
      </c>
      <c r="B18" s="11">
        <v>12</v>
      </c>
      <c r="C18" s="12" t="str">
        <f>1л1с!G75</f>
        <v>Лось Андрей</v>
      </c>
      <c r="D18" s="9"/>
      <c r="E18" s="9"/>
      <c r="F18" s="9"/>
      <c r="G18" s="9"/>
      <c r="H18" s="9"/>
      <c r="I18" s="9"/>
    </row>
    <row r="19" spans="1:9" ht="18">
      <c r="A19" s="10" t="s">
        <v>119</v>
      </c>
      <c r="B19" s="11">
        <v>13</v>
      </c>
      <c r="C19" s="12" t="str">
        <f>1л2с!I40</f>
        <v>Клементьева Елена</v>
      </c>
      <c r="D19" s="9"/>
      <c r="E19" s="9"/>
      <c r="F19" s="9"/>
      <c r="G19" s="9"/>
      <c r="H19" s="9"/>
      <c r="I19" s="9"/>
    </row>
    <row r="20" spans="1:9" ht="18">
      <c r="A20" s="10" t="s">
        <v>120</v>
      </c>
      <c r="B20" s="11">
        <v>14</v>
      </c>
      <c r="C20" s="12" t="str">
        <f>1л2с!I44</f>
        <v>Бикбулатов Ильдар</v>
      </c>
      <c r="D20" s="9"/>
      <c r="E20" s="9"/>
      <c r="F20" s="9"/>
      <c r="G20" s="9"/>
      <c r="H20" s="9"/>
      <c r="I20" s="9"/>
    </row>
    <row r="21" spans="1:9" ht="18">
      <c r="A21" s="10" t="s">
        <v>121</v>
      </c>
      <c r="B21" s="11">
        <v>15</v>
      </c>
      <c r="C21" s="12" t="str">
        <f>1л2с!I46</f>
        <v>Насыров Илдар</v>
      </c>
      <c r="D21" s="9"/>
      <c r="E21" s="9"/>
      <c r="F21" s="9"/>
      <c r="G21" s="9"/>
      <c r="H21" s="9"/>
      <c r="I21" s="9"/>
    </row>
    <row r="22" spans="1:9" ht="18">
      <c r="A22" s="10" t="s">
        <v>122</v>
      </c>
      <c r="B22" s="11">
        <v>16</v>
      </c>
      <c r="C22" s="12" t="str">
        <f>1л2с!I48</f>
        <v>Мухутдинов Динар</v>
      </c>
      <c r="D22" s="9"/>
      <c r="E22" s="9"/>
      <c r="F22" s="9"/>
      <c r="G22" s="9"/>
      <c r="H22" s="9"/>
      <c r="I22" s="9"/>
    </row>
    <row r="23" spans="1:9" ht="18">
      <c r="A23" s="10" t="s">
        <v>91</v>
      </c>
      <c r="B23" s="11">
        <v>17</v>
      </c>
      <c r="C23" s="12" t="str">
        <f>1л2с!E44</f>
        <v>Жуланов Максим</v>
      </c>
      <c r="D23" s="9"/>
      <c r="E23" s="9"/>
      <c r="F23" s="9"/>
      <c r="G23" s="9"/>
      <c r="H23" s="9"/>
      <c r="I23" s="9"/>
    </row>
    <row r="24" spans="1:9" ht="18">
      <c r="A24" s="10" t="s">
        <v>123</v>
      </c>
      <c r="B24" s="11">
        <v>18</v>
      </c>
      <c r="C24" s="12" t="str">
        <f>1л2с!E50</f>
        <v>Кузьмин Александр</v>
      </c>
      <c r="D24" s="9"/>
      <c r="E24" s="9"/>
      <c r="F24" s="9"/>
      <c r="G24" s="9"/>
      <c r="H24" s="9"/>
      <c r="I24" s="9"/>
    </row>
    <row r="25" spans="1:9" ht="18">
      <c r="A25" s="10" t="s">
        <v>124</v>
      </c>
      <c r="B25" s="11">
        <v>19</v>
      </c>
      <c r="C25" s="12" t="str">
        <f>1л2с!E53</f>
        <v>Габдуллин Марс</v>
      </c>
      <c r="D25" s="9"/>
      <c r="E25" s="9"/>
      <c r="F25" s="9"/>
      <c r="G25" s="9"/>
      <c r="H25" s="9"/>
      <c r="I25" s="9"/>
    </row>
    <row r="26" spans="1:9" ht="18">
      <c r="A26" s="10" t="s">
        <v>125</v>
      </c>
      <c r="B26" s="11">
        <v>20</v>
      </c>
      <c r="C26" s="12" t="str">
        <f>1л2с!E55</f>
        <v>Новикова Ольга</v>
      </c>
      <c r="D26" s="9"/>
      <c r="E26" s="9"/>
      <c r="F26" s="9"/>
      <c r="G26" s="9"/>
      <c r="H26" s="9"/>
      <c r="I26" s="9"/>
    </row>
    <row r="27" spans="1:9" ht="18">
      <c r="A27" s="10" t="s">
        <v>126</v>
      </c>
      <c r="B27" s="11">
        <v>21</v>
      </c>
      <c r="C27" s="12" t="str">
        <f>1л2с!I53</f>
        <v>Нестеренко Георгий</v>
      </c>
      <c r="D27" s="9"/>
      <c r="E27" s="9"/>
      <c r="F27" s="9"/>
      <c r="G27" s="9"/>
      <c r="H27" s="9"/>
      <c r="I27" s="9"/>
    </row>
    <row r="28" spans="1:9" ht="18">
      <c r="A28" s="10" t="s">
        <v>127</v>
      </c>
      <c r="B28" s="11">
        <v>22</v>
      </c>
      <c r="C28" s="12" t="str">
        <f>1л2с!I57</f>
        <v>Тарараев Петр</v>
      </c>
      <c r="D28" s="9"/>
      <c r="E28" s="9"/>
      <c r="F28" s="9"/>
      <c r="G28" s="9"/>
      <c r="H28" s="9"/>
      <c r="I28" s="9"/>
    </row>
    <row r="29" spans="1:9" ht="18">
      <c r="A29" s="10" t="s">
        <v>128</v>
      </c>
      <c r="B29" s="11">
        <v>23</v>
      </c>
      <c r="C29" s="12" t="str">
        <f>1л2с!I59</f>
        <v>Ишметов Александр</v>
      </c>
      <c r="D29" s="9"/>
      <c r="E29" s="9"/>
      <c r="F29" s="9"/>
      <c r="G29" s="9"/>
      <c r="H29" s="9"/>
      <c r="I29" s="9"/>
    </row>
    <row r="30" spans="1:9" ht="18">
      <c r="A30" s="10" t="s">
        <v>129</v>
      </c>
      <c r="B30" s="11">
        <v>24</v>
      </c>
      <c r="C30" s="12" t="str">
        <f>1л2с!I61</f>
        <v>Исмайлов Азамат</v>
      </c>
      <c r="D30" s="9"/>
      <c r="E30" s="9"/>
      <c r="F30" s="9"/>
      <c r="G30" s="9"/>
      <c r="H30" s="9"/>
      <c r="I30" s="9"/>
    </row>
    <row r="31" spans="1:9" ht="18">
      <c r="A31" s="10" t="s">
        <v>80</v>
      </c>
      <c r="B31" s="11">
        <v>25</v>
      </c>
      <c r="C31" s="12" t="str">
        <f>1л2с!E63</f>
        <v>Аминев Ильдар</v>
      </c>
      <c r="D31" s="9"/>
      <c r="E31" s="9"/>
      <c r="F31" s="9"/>
      <c r="G31" s="9"/>
      <c r="H31" s="9"/>
      <c r="I31" s="9"/>
    </row>
    <row r="32" spans="1:9" ht="18">
      <c r="A32" s="10" t="s">
        <v>130</v>
      </c>
      <c r="B32" s="11">
        <v>26</v>
      </c>
      <c r="C32" s="12" t="str">
        <f>1л2с!E69</f>
        <v>Новиков Иван</v>
      </c>
      <c r="D32" s="9"/>
      <c r="E32" s="9"/>
      <c r="F32" s="9"/>
      <c r="G32" s="9"/>
      <c r="H32" s="9"/>
      <c r="I32" s="9"/>
    </row>
    <row r="33" spans="1:9" ht="18">
      <c r="A33" s="10" t="s">
        <v>83</v>
      </c>
      <c r="B33" s="11">
        <v>27</v>
      </c>
      <c r="C33" s="12" t="str">
        <f>1л2с!E72</f>
        <v>Дядин Дмитрий</v>
      </c>
      <c r="D33" s="9"/>
      <c r="E33" s="9"/>
      <c r="F33" s="9"/>
      <c r="G33" s="9"/>
      <c r="H33" s="9"/>
      <c r="I33" s="9"/>
    </row>
    <row r="34" spans="1:9" ht="18">
      <c r="A34" s="10" t="s">
        <v>131</v>
      </c>
      <c r="B34" s="11">
        <v>28</v>
      </c>
      <c r="C34" s="12" t="str">
        <f>1л2с!E74</f>
        <v>Равилов Руслан</v>
      </c>
      <c r="D34" s="9"/>
      <c r="E34" s="9"/>
      <c r="F34" s="9"/>
      <c r="G34" s="9"/>
      <c r="H34" s="9"/>
      <c r="I34" s="9"/>
    </row>
    <row r="35" spans="1:9" ht="18">
      <c r="A35" s="10" t="s">
        <v>132</v>
      </c>
      <c r="B35" s="11">
        <v>29</v>
      </c>
      <c r="C35" s="12" t="str">
        <f>1л2с!I66</f>
        <v>Усков Сергей</v>
      </c>
      <c r="D35" s="9"/>
      <c r="E35" s="9"/>
      <c r="F35" s="9"/>
      <c r="G35" s="9"/>
      <c r="H35" s="9"/>
      <c r="I35" s="9"/>
    </row>
    <row r="36" spans="1:9" ht="18">
      <c r="A36" s="10" t="s">
        <v>24</v>
      </c>
      <c r="B36" s="11">
        <v>30</v>
      </c>
      <c r="C36" s="12" t="str">
        <f>1л2с!I70</f>
        <v>Валиев Ильфат</v>
      </c>
      <c r="D36" s="9"/>
      <c r="E36" s="9"/>
      <c r="F36" s="9"/>
      <c r="G36" s="9"/>
      <c r="H36" s="9"/>
      <c r="I36" s="9"/>
    </row>
    <row r="37" spans="1:9" ht="18">
      <c r="A37" s="10" t="s">
        <v>133</v>
      </c>
      <c r="B37" s="11">
        <v>31</v>
      </c>
      <c r="C37" s="12">
        <f>1л2с!I72</f>
        <v>0</v>
      </c>
      <c r="D37" s="9"/>
      <c r="E37" s="9"/>
      <c r="F37" s="9"/>
      <c r="G37" s="9"/>
      <c r="H37" s="9"/>
      <c r="I37" s="9"/>
    </row>
    <row r="38" spans="1:9" ht="18">
      <c r="A38" s="10" t="s">
        <v>24</v>
      </c>
      <c r="B38" s="11">
        <v>32</v>
      </c>
      <c r="C38" s="12">
        <f>1л2с!I74</f>
        <v>0</v>
      </c>
      <c r="D38" s="9"/>
      <c r="E38" s="9"/>
      <c r="F38" s="9"/>
      <c r="G38" s="9"/>
      <c r="H38" s="9"/>
      <c r="I38" s="9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G2"/>
    </sheetView>
  </sheetViews>
  <sheetFormatPr defaultColWidth="9.00390625" defaultRowHeight="12.75"/>
  <cols>
    <col min="1" max="1" width="4.375" style="14" customWidth="1"/>
    <col min="2" max="2" width="18.875" style="14" customWidth="1"/>
    <col min="3" max="6" width="17.75390625" style="14" customWidth="1"/>
    <col min="7" max="7" width="18.00390625" style="14" customWidth="1"/>
    <col min="8" max="16384" width="9.125" style="14" customWidth="1"/>
  </cols>
  <sheetData>
    <row r="1" spans="1:7" ht="15.75">
      <c r="A1" s="13" t="str">
        <f>Сп1л!A1</f>
        <v>Кубок Башкортостана 2011</v>
      </c>
      <c r="B1" s="13"/>
      <c r="C1" s="13"/>
      <c r="D1" s="13"/>
      <c r="E1" s="13"/>
      <c r="F1" s="13"/>
      <c r="G1" s="13"/>
    </row>
    <row r="2" spans="1:7" ht="15.75">
      <c r="A2" s="13" t="str">
        <f>Сп1л!A2</f>
        <v>Турнир 1-й лиги Этапа Алексей Щербак</v>
      </c>
      <c r="B2" s="13"/>
      <c r="C2" s="13"/>
      <c r="D2" s="13"/>
      <c r="E2" s="13"/>
      <c r="F2" s="13"/>
      <c r="G2" s="13"/>
    </row>
    <row r="3" spans="1:7" ht="15.75">
      <c r="A3" s="15">
        <f>Сп1л!A3</f>
        <v>40859</v>
      </c>
      <c r="B3" s="15"/>
      <c r="C3" s="15"/>
      <c r="D3" s="15"/>
      <c r="E3" s="15"/>
      <c r="F3" s="15"/>
      <c r="G3" s="15"/>
    </row>
    <row r="4" spans="1:7" ht="12.75">
      <c r="A4" s="16"/>
      <c r="B4" s="16"/>
      <c r="C4" s="16"/>
      <c r="D4" s="16"/>
      <c r="E4" s="16"/>
      <c r="F4" s="16"/>
      <c r="G4" s="16"/>
    </row>
    <row r="5" spans="1:19" ht="10.5" customHeight="1">
      <c r="A5" s="17">
        <v>1</v>
      </c>
      <c r="B5" s="18" t="str">
        <f>Сп1л!A7</f>
        <v>Коробко Павел</v>
      </c>
      <c r="C5" s="16"/>
      <c r="D5" s="16"/>
      <c r="E5" s="16"/>
      <c r="F5" s="16"/>
      <c r="G5" s="16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19" ht="10.5" customHeight="1">
      <c r="A6" s="16"/>
      <c r="B6" s="20">
        <v>1</v>
      </c>
      <c r="C6" s="21" t="s">
        <v>107</v>
      </c>
      <c r="D6" s="16"/>
      <c r="E6" s="22"/>
      <c r="F6" s="16"/>
      <c r="G6" s="16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0.5" customHeight="1">
      <c r="A7" s="17">
        <v>32</v>
      </c>
      <c r="B7" s="23" t="str">
        <f>Сп1л!A38</f>
        <v>_</v>
      </c>
      <c r="C7" s="24"/>
      <c r="D7" s="16"/>
      <c r="E7" s="16"/>
      <c r="F7" s="16"/>
      <c r="G7" s="16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19" ht="10.5" customHeight="1">
      <c r="A8" s="16"/>
      <c r="B8" s="16"/>
      <c r="C8" s="20">
        <v>17</v>
      </c>
      <c r="D8" s="21" t="s">
        <v>107</v>
      </c>
      <c r="E8" s="16"/>
      <c r="F8" s="16"/>
      <c r="G8" s="16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19" ht="10.5" customHeight="1">
      <c r="A9" s="17">
        <v>17</v>
      </c>
      <c r="B9" s="18" t="str">
        <f>Сп1л!A23</f>
        <v>Габдуллин Марс</v>
      </c>
      <c r="C9" s="24"/>
      <c r="D9" s="24"/>
      <c r="E9" s="16"/>
      <c r="F9" s="16"/>
      <c r="G9" s="16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ht="10.5" customHeight="1">
      <c r="A10" s="16"/>
      <c r="B10" s="20">
        <v>2</v>
      </c>
      <c r="C10" s="25" t="s">
        <v>122</v>
      </c>
      <c r="D10" s="24"/>
      <c r="E10" s="16"/>
      <c r="F10" s="16"/>
      <c r="G10" s="16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ht="10.5" customHeight="1">
      <c r="A11" s="17">
        <v>16</v>
      </c>
      <c r="B11" s="23" t="str">
        <f>Сп1л!A22</f>
        <v>Нестеренко Георгий</v>
      </c>
      <c r="C11" s="16"/>
      <c r="D11" s="24"/>
      <c r="E11" s="16"/>
      <c r="F11" s="16"/>
      <c r="G11" s="16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ht="10.5" customHeight="1">
      <c r="A12" s="16"/>
      <c r="B12" s="16"/>
      <c r="C12" s="16"/>
      <c r="D12" s="20">
        <v>25</v>
      </c>
      <c r="E12" s="21" t="s">
        <v>107</v>
      </c>
      <c r="F12" s="16"/>
      <c r="G12" s="26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ht="12" customHeight="1">
      <c r="A13" s="17">
        <v>9</v>
      </c>
      <c r="B13" s="18" t="str">
        <f>Сп1л!A15</f>
        <v>Грубов Виталий</v>
      </c>
      <c r="C13" s="16"/>
      <c r="D13" s="24"/>
      <c r="E13" s="24"/>
      <c r="F13" s="16"/>
      <c r="G13" s="26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ht="12" customHeight="1">
      <c r="A14" s="16"/>
      <c r="B14" s="20">
        <v>3</v>
      </c>
      <c r="C14" s="21" t="s">
        <v>115</v>
      </c>
      <c r="D14" s="24"/>
      <c r="E14" s="24"/>
      <c r="F14" s="16"/>
      <c r="G14" s="26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1:19" ht="12" customHeight="1">
      <c r="A15" s="17">
        <v>24</v>
      </c>
      <c r="B15" s="23" t="str">
        <f>Сп1л!A30</f>
        <v>Тарараев Петр</v>
      </c>
      <c r="C15" s="24"/>
      <c r="D15" s="24"/>
      <c r="E15" s="24"/>
      <c r="F15" s="16"/>
      <c r="G15" s="26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1:19" ht="12" customHeight="1">
      <c r="A16" s="16"/>
      <c r="B16" s="16"/>
      <c r="C16" s="20">
        <v>18</v>
      </c>
      <c r="D16" s="25" t="s">
        <v>114</v>
      </c>
      <c r="E16" s="24"/>
      <c r="F16" s="16"/>
      <c r="G16" s="26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 ht="12" customHeight="1">
      <c r="A17" s="17">
        <v>25</v>
      </c>
      <c r="B17" s="18" t="str">
        <f>Сп1л!A31</f>
        <v>Дядин Дмитрий</v>
      </c>
      <c r="C17" s="24"/>
      <c r="D17" s="16"/>
      <c r="E17" s="24"/>
      <c r="F17" s="16"/>
      <c r="G17" s="26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 ht="12" customHeight="1">
      <c r="A18" s="16"/>
      <c r="B18" s="20">
        <v>4</v>
      </c>
      <c r="C18" s="25" t="s">
        <v>114</v>
      </c>
      <c r="D18" s="16"/>
      <c r="E18" s="24"/>
      <c r="F18" s="16"/>
      <c r="G18" s="16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19" ht="12" customHeight="1">
      <c r="A19" s="17">
        <v>8</v>
      </c>
      <c r="B19" s="23" t="str">
        <f>Сп1л!A14</f>
        <v>Исмагилов Вадим</v>
      </c>
      <c r="C19" s="16"/>
      <c r="D19" s="16"/>
      <c r="E19" s="24"/>
      <c r="F19" s="16"/>
      <c r="G19" s="16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19" ht="12" customHeight="1">
      <c r="A20" s="16"/>
      <c r="B20" s="16"/>
      <c r="C20" s="16"/>
      <c r="D20" s="16"/>
      <c r="E20" s="20">
        <v>29</v>
      </c>
      <c r="F20" s="21" t="s">
        <v>107</v>
      </c>
      <c r="G20" s="16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1:19" ht="12" customHeight="1">
      <c r="A21" s="17">
        <v>5</v>
      </c>
      <c r="B21" s="18" t="str">
        <f>Сп1л!A11</f>
        <v>Усков Сергей</v>
      </c>
      <c r="C21" s="16"/>
      <c r="D21" s="16"/>
      <c r="E21" s="24"/>
      <c r="F21" s="24"/>
      <c r="G21" s="16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ht="12" customHeight="1">
      <c r="A22" s="16"/>
      <c r="B22" s="20">
        <v>5</v>
      </c>
      <c r="C22" s="21" t="s">
        <v>131</v>
      </c>
      <c r="D22" s="16"/>
      <c r="E22" s="24"/>
      <c r="F22" s="24"/>
      <c r="G22" s="16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12" customHeight="1">
      <c r="A23" s="17">
        <v>28</v>
      </c>
      <c r="B23" s="23" t="str">
        <f>Сп1л!A34</f>
        <v>Ямалетдинов Азамат</v>
      </c>
      <c r="C23" s="24"/>
      <c r="D23" s="16"/>
      <c r="E23" s="24"/>
      <c r="F23" s="24"/>
      <c r="G23" s="16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2" customHeight="1">
      <c r="A24" s="16"/>
      <c r="B24" s="16"/>
      <c r="C24" s="20">
        <v>19</v>
      </c>
      <c r="D24" s="21" t="s">
        <v>131</v>
      </c>
      <c r="E24" s="24"/>
      <c r="F24" s="24"/>
      <c r="G24" s="16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ht="12" customHeight="1">
      <c r="A25" s="17">
        <v>21</v>
      </c>
      <c r="B25" s="18" t="str">
        <f>Сп1л!A27</f>
        <v>Кузьмин Александр</v>
      </c>
      <c r="C25" s="24"/>
      <c r="D25" s="24"/>
      <c r="E25" s="24"/>
      <c r="F25" s="24"/>
      <c r="G25" s="16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 ht="12" customHeight="1">
      <c r="A26" s="16"/>
      <c r="B26" s="20">
        <v>6</v>
      </c>
      <c r="C26" s="25" t="s">
        <v>118</v>
      </c>
      <c r="D26" s="24"/>
      <c r="E26" s="24"/>
      <c r="F26" s="24"/>
      <c r="G26" s="16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1:19" ht="12" customHeight="1">
      <c r="A27" s="17">
        <v>12</v>
      </c>
      <c r="B27" s="23" t="str">
        <f>Сп1л!A18</f>
        <v>Жуланов Максим</v>
      </c>
      <c r="C27" s="16"/>
      <c r="D27" s="24"/>
      <c r="E27" s="24"/>
      <c r="F27" s="24"/>
      <c r="G27" s="16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19" ht="12" customHeight="1">
      <c r="A28" s="16"/>
      <c r="B28" s="16"/>
      <c r="C28" s="16"/>
      <c r="D28" s="20">
        <v>26</v>
      </c>
      <c r="E28" s="25" t="s">
        <v>110</v>
      </c>
      <c r="F28" s="24"/>
      <c r="G28" s="16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19" ht="12" customHeight="1">
      <c r="A29" s="17">
        <v>13</v>
      </c>
      <c r="B29" s="18" t="str">
        <f>Сп1л!A19</f>
        <v>Лось Андрей</v>
      </c>
      <c r="C29" s="16"/>
      <c r="D29" s="24"/>
      <c r="E29" s="16"/>
      <c r="F29" s="24"/>
      <c r="G29" s="16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12" customHeight="1">
      <c r="A30" s="16"/>
      <c r="B30" s="20">
        <v>7</v>
      </c>
      <c r="C30" s="21" t="s">
        <v>119</v>
      </c>
      <c r="D30" s="24"/>
      <c r="E30" s="16"/>
      <c r="F30" s="24"/>
      <c r="G30" s="16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 ht="12" customHeight="1">
      <c r="A31" s="17">
        <v>20</v>
      </c>
      <c r="B31" s="23" t="str">
        <f>Сп1л!A26</f>
        <v>Новиков Иван</v>
      </c>
      <c r="C31" s="24"/>
      <c r="D31" s="24"/>
      <c r="E31" s="16"/>
      <c r="F31" s="24"/>
      <c r="G31" s="16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12" customHeight="1">
      <c r="A32" s="16"/>
      <c r="B32" s="16"/>
      <c r="C32" s="20">
        <v>20</v>
      </c>
      <c r="D32" s="25" t="s">
        <v>110</v>
      </c>
      <c r="E32" s="16"/>
      <c r="F32" s="24"/>
      <c r="G32" s="16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19" ht="12" customHeight="1">
      <c r="A33" s="17">
        <v>29</v>
      </c>
      <c r="B33" s="18" t="str">
        <f>Сп1л!A35</f>
        <v>Исмайлов Азамат</v>
      </c>
      <c r="C33" s="24"/>
      <c r="D33" s="16"/>
      <c r="E33" s="16"/>
      <c r="F33" s="24"/>
      <c r="G33" s="16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 ht="12" customHeight="1">
      <c r="A34" s="16"/>
      <c r="B34" s="20">
        <v>8</v>
      </c>
      <c r="C34" s="25" t="s">
        <v>110</v>
      </c>
      <c r="D34" s="16"/>
      <c r="E34" s="16"/>
      <c r="F34" s="24"/>
      <c r="G34" s="16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ht="12" customHeight="1">
      <c r="A35" s="17">
        <v>4</v>
      </c>
      <c r="B35" s="23" t="str">
        <f>Сп1л!A10</f>
        <v>Маневич Сергей</v>
      </c>
      <c r="C35" s="16"/>
      <c r="D35" s="16"/>
      <c r="E35" s="16"/>
      <c r="F35" s="24"/>
      <c r="G35" s="16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 ht="12" customHeight="1">
      <c r="A36" s="16"/>
      <c r="B36" s="16"/>
      <c r="C36" s="16"/>
      <c r="D36" s="16"/>
      <c r="E36" s="16"/>
      <c r="F36" s="20">
        <v>31</v>
      </c>
      <c r="G36" s="21" t="s">
        <v>107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1:19" ht="12" customHeight="1">
      <c r="A37" s="17">
        <v>3</v>
      </c>
      <c r="B37" s="18" t="str">
        <f>Сп1л!A9</f>
        <v>Прокофьев Михаил</v>
      </c>
      <c r="C37" s="16"/>
      <c r="D37" s="16"/>
      <c r="E37" s="16"/>
      <c r="F37" s="24"/>
      <c r="G37" s="27" t="s">
        <v>25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1:19" ht="12" customHeight="1">
      <c r="A38" s="16"/>
      <c r="B38" s="20">
        <v>9</v>
      </c>
      <c r="C38" s="21" t="s">
        <v>109</v>
      </c>
      <c r="D38" s="16"/>
      <c r="E38" s="16"/>
      <c r="F38" s="24"/>
      <c r="G38" s="16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1:19" ht="12" customHeight="1">
      <c r="A39" s="17">
        <v>30</v>
      </c>
      <c r="B39" s="23" t="str">
        <f>Сп1л!A36</f>
        <v>_</v>
      </c>
      <c r="C39" s="24"/>
      <c r="D39" s="16"/>
      <c r="E39" s="16"/>
      <c r="F39" s="24"/>
      <c r="G39" s="16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1:19" ht="12" customHeight="1">
      <c r="A40" s="16"/>
      <c r="B40" s="16"/>
      <c r="C40" s="20">
        <v>21</v>
      </c>
      <c r="D40" s="21" t="s">
        <v>120</v>
      </c>
      <c r="E40" s="16"/>
      <c r="F40" s="24"/>
      <c r="G40" s="16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</row>
    <row r="41" spans="1:19" ht="12" customHeight="1">
      <c r="A41" s="17">
        <v>19</v>
      </c>
      <c r="B41" s="18" t="str">
        <f>Сп1л!A25</f>
        <v>Ишметов Александр</v>
      </c>
      <c r="C41" s="24"/>
      <c r="D41" s="24"/>
      <c r="E41" s="16"/>
      <c r="F41" s="24"/>
      <c r="G41" s="16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1:19" ht="12" customHeight="1">
      <c r="A42" s="16"/>
      <c r="B42" s="20">
        <v>10</v>
      </c>
      <c r="C42" s="25" t="s">
        <v>120</v>
      </c>
      <c r="D42" s="24"/>
      <c r="E42" s="16"/>
      <c r="F42" s="24"/>
      <c r="G42" s="16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1:19" ht="12" customHeight="1">
      <c r="A43" s="17">
        <v>14</v>
      </c>
      <c r="B43" s="23" t="str">
        <f>Сп1л!A20</f>
        <v>Савин Михаил</v>
      </c>
      <c r="C43" s="16"/>
      <c r="D43" s="24"/>
      <c r="E43" s="16"/>
      <c r="F43" s="24"/>
      <c r="G43" s="16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1:19" ht="12" customHeight="1">
      <c r="A44" s="16"/>
      <c r="B44" s="16"/>
      <c r="C44" s="16"/>
      <c r="D44" s="20">
        <v>27</v>
      </c>
      <c r="E44" s="21" t="s">
        <v>117</v>
      </c>
      <c r="F44" s="24"/>
      <c r="G44" s="16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2" customHeight="1">
      <c r="A45" s="17">
        <v>11</v>
      </c>
      <c r="B45" s="18" t="str">
        <f>Сп1л!A17</f>
        <v>Васильев Александр</v>
      </c>
      <c r="C45" s="16"/>
      <c r="D45" s="24"/>
      <c r="E45" s="24"/>
      <c r="F45" s="24"/>
      <c r="G45" s="16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1:19" ht="12" customHeight="1">
      <c r="A46" s="16"/>
      <c r="B46" s="20">
        <v>11</v>
      </c>
      <c r="C46" s="21" t="s">
        <v>117</v>
      </c>
      <c r="D46" s="24"/>
      <c r="E46" s="24"/>
      <c r="F46" s="24"/>
      <c r="G46" s="16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1:19" ht="12" customHeight="1">
      <c r="A47" s="17">
        <v>22</v>
      </c>
      <c r="B47" s="23" t="str">
        <f>Сп1л!A28</f>
        <v>Мухутдинов Динар</v>
      </c>
      <c r="C47" s="24"/>
      <c r="D47" s="24"/>
      <c r="E47" s="24"/>
      <c r="F47" s="24"/>
      <c r="G47" s="16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1:19" ht="12" customHeight="1">
      <c r="A48" s="16"/>
      <c r="B48" s="16"/>
      <c r="C48" s="20">
        <v>22</v>
      </c>
      <c r="D48" s="25" t="s">
        <v>117</v>
      </c>
      <c r="E48" s="24"/>
      <c r="F48" s="24"/>
      <c r="G48" s="16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49" spans="1:19" ht="12" customHeight="1">
      <c r="A49" s="17">
        <v>27</v>
      </c>
      <c r="B49" s="18" t="str">
        <f>Сп1л!A33</f>
        <v>Равилов Руслан</v>
      </c>
      <c r="C49" s="24"/>
      <c r="D49" s="16"/>
      <c r="E49" s="24"/>
      <c r="F49" s="24"/>
      <c r="G49" s="16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1:19" ht="12" customHeight="1">
      <c r="A50" s="16"/>
      <c r="B50" s="20">
        <v>12</v>
      </c>
      <c r="C50" s="25" t="s">
        <v>112</v>
      </c>
      <c r="D50" s="16"/>
      <c r="E50" s="24"/>
      <c r="F50" s="24"/>
      <c r="G50" s="16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spans="1:19" ht="12" customHeight="1">
      <c r="A51" s="17">
        <v>6</v>
      </c>
      <c r="B51" s="23" t="str">
        <f>Сп1л!A12</f>
        <v>Насыров Илдар</v>
      </c>
      <c r="C51" s="16"/>
      <c r="D51" s="16"/>
      <c r="E51" s="24"/>
      <c r="F51" s="24"/>
      <c r="G51" s="16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2" spans="1:19" ht="12" customHeight="1">
      <c r="A52" s="16"/>
      <c r="B52" s="16"/>
      <c r="C52" s="16"/>
      <c r="D52" s="16"/>
      <c r="E52" s="20">
        <v>30</v>
      </c>
      <c r="F52" s="25" t="s">
        <v>108</v>
      </c>
      <c r="G52" s="16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</row>
    <row r="53" spans="1:19" ht="12" customHeight="1">
      <c r="A53" s="17">
        <v>7</v>
      </c>
      <c r="B53" s="18" t="str">
        <f>Сп1л!A13</f>
        <v>Толкачев Иван</v>
      </c>
      <c r="C53" s="16"/>
      <c r="D53" s="16"/>
      <c r="E53" s="24"/>
      <c r="F53" s="16"/>
      <c r="G53" s="16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</row>
    <row r="54" spans="1:19" ht="12" customHeight="1">
      <c r="A54" s="16"/>
      <c r="B54" s="20">
        <v>13</v>
      </c>
      <c r="C54" s="21" t="s">
        <v>113</v>
      </c>
      <c r="D54" s="16"/>
      <c r="E54" s="24"/>
      <c r="F54" s="16"/>
      <c r="G54" s="16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</row>
    <row r="55" spans="1:19" ht="12" customHeight="1">
      <c r="A55" s="17">
        <v>26</v>
      </c>
      <c r="B55" s="23" t="str">
        <f>Сп1л!A32</f>
        <v>Новикова Ольга</v>
      </c>
      <c r="C55" s="24"/>
      <c r="D55" s="16"/>
      <c r="E55" s="24"/>
      <c r="F55" s="16"/>
      <c r="G55" s="16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spans="1:19" ht="12" customHeight="1">
      <c r="A56" s="16"/>
      <c r="B56" s="16"/>
      <c r="C56" s="20">
        <v>23</v>
      </c>
      <c r="D56" s="21" t="s">
        <v>113</v>
      </c>
      <c r="E56" s="24"/>
      <c r="F56" s="28">
        <v>-31</v>
      </c>
      <c r="G56" s="18" t="str">
        <f>IF(G36=F20,F52,IF(G36=F52,F20,0))</f>
        <v>Маркелов Николай</v>
      </c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spans="1:19" ht="12" customHeight="1">
      <c r="A57" s="17">
        <v>23</v>
      </c>
      <c r="B57" s="18" t="str">
        <f>Сп1л!A29</f>
        <v>Валиев Ильфат</v>
      </c>
      <c r="C57" s="24"/>
      <c r="D57" s="24"/>
      <c r="E57" s="24"/>
      <c r="F57" s="16"/>
      <c r="G57" s="27" t="s">
        <v>26</v>
      </c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1:19" ht="12" customHeight="1">
      <c r="A58" s="16"/>
      <c r="B58" s="20">
        <v>14</v>
      </c>
      <c r="C58" s="25" t="s">
        <v>116</v>
      </c>
      <c r="D58" s="24"/>
      <c r="E58" s="24"/>
      <c r="F58" s="16"/>
      <c r="G58" s="16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  <row r="59" spans="1:19" ht="12" customHeight="1">
      <c r="A59" s="17">
        <v>10</v>
      </c>
      <c r="B59" s="23" t="str">
        <f>Сп1л!A16</f>
        <v>Емельянов Александр</v>
      </c>
      <c r="C59" s="16"/>
      <c r="D59" s="24"/>
      <c r="E59" s="24"/>
      <c r="F59" s="16"/>
      <c r="G59" s="16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</row>
    <row r="60" spans="1:19" ht="12" customHeight="1">
      <c r="A60" s="16"/>
      <c r="B60" s="16"/>
      <c r="C60" s="16"/>
      <c r="D60" s="20">
        <v>28</v>
      </c>
      <c r="E60" s="25" t="s">
        <v>108</v>
      </c>
      <c r="F60" s="16"/>
      <c r="G60" s="16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</row>
    <row r="61" spans="1:19" ht="12" customHeight="1">
      <c r="A61" s="17">
        <v>15</v>
      </c>
      <c r="B61" s="18" t="str">
        <f>Сп1л!A21</f>
        <v>Клементьева Елена</v>
      </c>
      <c r="C61" s="16"/>
      <c r="D61" s="24"/>
      <c r="E61" s="16"/>
      <c r="F61" s="16"/>
      <c r="G61" s="16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</row>
    <row r="62" spans="1:19" ht="12" customHeight="1">
      <c r="A62" s="16"/>
      <c r="B62" s="20">
        <v>15</v>
      </c>
      <c r="C62" s="21" t="s">
        <v>123</v>
      </c>
      <c r="D62" s="24"/>
      <c r="E62" s="17">
        <v>-58</v>
      </c>
      <c r="F62" s="18" t="str">
        <f>IF(1л2с!H14=1л2с!G10,1л2с!G18,IF(1л2с!H14=1л2с!G18,1л2с!G10,0))</f>
        <v>Прокофьев Михаил</v>
      </c>
      <c r="G62" s="16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</row>
    <row r="63" spans="1:19" ht="12" customHeight="1">
      <c r="A63" s="17">
        <v>18</v>
      </c>
      <c r="B63" s="23" t="str">
        <f>Сп1л!A24</f>
        <v>Бикбулатов Ильдар</v>
      </c>
      <c r="C63" s="24"/>
      <c r="D63" s="24"/>
      <c r="E63" s="16"/>
      <c r="F63" s="20">
        <v>61</v>
      </c>
      <c r="G63" s="21" t="s">
        <v>109</v>
      </c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</row>
    <row r="64" spans="1:19" ht="12" customHeight="1">
      <c r="A64" s="16"/>
      <c r="B64" s="16"/>
      <c r="C64" s="20">
        <v>24</v>
      </c>
      <c r="D64" s="25" t="s">
        <v>108</v>
      </c>
      <c r="E64" s="17">
        <v>-59</v>
      </c>
      <c r="F64" s="23" t="str">
        <f>IF(1л2с!H30=1л2с!G26,1л2с!G34,IF(1л2с!H30=1л2с!G34,1л2с!G26,0))</f>
        <v>Грубов Виталий</v>
      </c>
      <c r="G64" s="27" t="s">
        <v>27</v>
      </c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</row>
    <row r="65" spans="1:19" ht="12" customHeight="1">
      <c r="A65" s="17">
        <v>31</v>
      </c>
      <c r="B65" s="18" t="str">
        <f>Сп1л!A37</f>
        <v>Аминев Ильдар</v>
      </c>
      <c r="C65" s="24"/>
      <c r="D65" s="16"/>
      <c r="E65" s="16"/>
      <c r="F65" s="17">
        <v>-61</v>
      </c>
      <c r="G65" s="18" t="str">
        <f>IF(G63=F62,F64,IF(G63=F64,F62,0))</f>
        <v>Грубов Виталий</v>
      </c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</row>
    <row r="66" spans="1:19" ht="12" customHeight="1">
      <c r="A66" s="16"/>
      <c r="B66" s="20">
        <v>16</v>
      </c>
      <c r="C66" s="25" t="s">
        <v>108</v>
      </c>
      <c r="D66" s="16"/>
      <c r="E66" s="16"/>
      <c r="F66" s="16"/>
      <c r="G66" s="27" t="s">
        <v>28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</row>
    <row r="67" spans="1:19" ht="12" customHeight="1">
      <c r="A67" s="17">
        <v>2</v>
      </c>
      <c r="B67" s="23" t="str">
        <f>Сп1л!A8</f>
        <v>Маркелов Николай</v>
      </c>
      <c r="C67" s="16"/>
      <c r="D67" s="16"/>
      <c r="E67" s="17">
        <v>-56</v>
      </c>
      <c r="F67" s="18" t="str">
        <f>IF(1л2с!G10=1л2с!F6,1л2с!F14,IF(1л2с!G10=1л2с!F14,1л2с!F6,0))</f>
        <v>Емельянов Александр</v>
      </c>
      <c r="G67" s="16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</row>
    <row r="68" spans="1:19" ht="12" customHeight="1">
      <c r="A68" s="16"/>
      <c r="B68" s="16"/>
      <c r="C68" s="16"/>
      <c r="D68" s="16"/>
      <c r="E68" s="16"/>
      <c r="F68" s="20">
        <v>62</v>
      </c>
      <c r="G68" s="21" t="s">
        <v>116</v>
      </c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</row>
    <row r="69" spans="1:19" ht="12" customHeight="1">
      <c r="A69" s="17">
        <v>-52</v>
      </c>
      <c r="B69" s="18" t="str">
        <f>IF(1л2с!F6=1л2с!E4,1л2с!E8,IF(1л2с!F6=1л2с!E8,1л2с!E4,0))</f>
        <v>Исмагилов Вадим</v>
      </c>
      <c r="C69" s="16"/>
      <c r="D69" s="16"/>
      <c r="E69" s="17">
        <v>-57</v>
      </c>
      <c r="F69" s="23" t="str">
        <f>IF(1л2с!G26=1л2с!F22,1л2с!F30,IF(1л2с!G26=1л2с!F30,1л2с!F22,0))</f>
        <v>Савин Михаил</v>
      </c>
      <c r="G69" s="27" t="s">
        <v>29</v>
      </c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</row>
    <row r="70" spans="1:19" ht="12" customHeight="1">
      <c r="A70" s="16"/>
      <c r="B70" s="20">
        <v>63</v>
      </c>
      <c r="C70" s="21" t="s">
        <v>131</v>
      </c>
      <c r="D70" s="16"/>
      <c r="E70" s="16"/>
      <c r="F70" s="17">
        <v>-62</v>
      </c>
      <c r="G70" s="18" t="str">
        <f>IF(G68=F67,F69,IF(G68=F69,F67,0))</f>
        <v>Савин Михаил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</row>
    <row r="71" spans="1:19" ht="12" customHeight="1">
      <c r="A71" s="17">
        <v>-53</v>
      </c>
      <c r="B71" s="23" t="str">
        <f>IF(1л2с!F14=1л2с!E12,1л2с!E16,IF(1л2с!F14=1л2с!E16,1л2с!E12,0))</f>
        <v>Ямалетдинов Азамат</v>
      </c>
      <c r="C71" s="24"/>
      <c r="D71" s="29"/>
      <c r="E71" s="16"/>
      <c r="F71" s="16"/>
      <c r="G71" s="27" t="s">
        <v>30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</row>
    <row r="72" spans="1:19" ht="12" customHeight="1">
      <c r="A72" s="16"/>
      <c r="B72" s="16"/>
      <c r="C72" s="20">
        <v>65</v>
      </c>
      <c r="D72" s="21" t="s">
        <v>131</v>
      </c>
      <c r="E72" s="17">
        <v>-63</v>
      </c>
      <c r="F72" s="18" t="str">
        <f>IF(C70=B69,B71,IF(C70=B71,B69,0))</f>
        <v>Исмагилов Вадим</v>
      </c>
      <c r="G72" s="16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</row>
    <row r="73" spans="1:19" ht="12" customHeight="1">
      <c r="A73" s="17">
        <v>-54</v>
      </c>
      <c r="B73" s="18" t="str">
        <f>IF(1л2с!F22=1л2с!E20,1л2с!E24,IF(1л2с!F22=1л2с!E24,1л2с!E20,0))</f>
        <v>Лось Андрей</v>
      </c>
      <c r="C73" s="24"/>
      <c r="D73" s="30" t="s">
        <v>31</v>
      </c>
      <c r="E73" s="16"/>
      <c r="F73" s="20">
        <v>66</v>
      </c>
      <c r="G73" s="21" t="s">
        <v>114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</row>
    <row r="74" spans="1:19" ht="12" customHeight="1">
      <c r="A74" s="16"/>
      <c r="B74" s="20">
        <v>64</v>
      </c>
      <c r="C74" s="25" t="s">
        <v>113</v>
      </c>
      <c r="D74" s="31"/>
      <c r="E74" s="17">
        <v>-64</v>
      </c>
      <c r="F74" s="23" t="str">
        <f>IF(C74=B73,B75,IF(C74=B75,B73,0))</f>
        <v>Лось Андрей</v>
      </c>
      <c r="G74" s="27" t="s">
        <v>32</v>
      </c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</row>
    <row r="75" spans="1:19" ht="12" customHeight="1">
      <c r="A75" s="17">
        <v>-55</v>
      </c>
      <c r="B75" s="23" t="str">
        <f>IF(1л2с!F30=1л2с!E28,1л2с!E32,IF(1л2с!F30=1л2с!E32,1л2с!E28,0))</f>
        <v>Толкачев Иван</v>
      </c>
      <c r="C75" s="17">
        <v>-65</v>
      </c>
      <c r="D75" s="18" t="str">
        <f>IF(D72=C70,C74,IF(D72=C74,C70,0))</f>
        <v>Толкачев Иван</v>
      </c>
      <c r="E75" s="16"/>
      <c r="F75" s="17">
        <v>-66</v>
      </c>
      <c r="G75" s="18" t="str">
        <f>IF(G73=F72,F74,IF(G73=F74,F72,0))</f>
        <v>Лось Андрей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</row>
    <row r="76" spans="1:19" ht="12" customHeight="1">
      <c r="A76" s="16"/>
      <c r="B76" s="16"/>
      <c r="C76" s="16"/>
      <c r="D76" s="27" t="s">
        <v>33</v>
      </c>
      <c r="E76" s="16"/>
      <c r="F76" s="16"/>
      <c r="G76" s="27" t="s">
        <v>34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</row>
    <row r="77" spans="8:19" ht="9" customHeight="1"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</row>
    <row r="78" spans="8:19" ht="9" customHeight="1"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</row>
    <row r="79" spans="1:19" ht="9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</row>
    <row r="80" spans="1:19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3" customWidth="1"/>
    <col min="2" max="2" width="13.875" style="33" customWidth="1"/>
    <col min="3" max="8" width="12.75390625" style="33" customWidth="1"/>
    <col min="9" max="11" width="6.75390625" style="33" customWidth="1"/>
    <col min="12" max="16384" width="9.125" style="33" customWidth="1"/>
  </cols>
  <sheetData>
    <row r="1" spans="1:11" ht="15.75">
      <c r="A1" s="32" t="str">
        <f>Сп1л!A1</f>
        <v>Кубок Башкортостана 2011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>
      <c r="A2" s="13" t="str">
        <f>Сп1л!A2</f>
        <v>Турнир 1-й лиги Этапа Алексей Щербак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.75">
      <c r="A3" s="15">
        <f>Сп1л!A3</f>
        <v>40859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9" ht="12.75">
      <c r="A4" s="17">
        <v>-1</v>
      </c>
      <c r="B4" s="18" t="str">
        <f>IF(1л1с!C6=1л1с!B5,1л1с!B7,IF(1л1с!C6=1л1с!B7,1л1с!B5,0))</f>
        <v>_</v>
      </c>
      <c r="C4" s="16"/>
      <c r="D4" s="17">
        <v>-25</v>
      </c>
      <c r="E4" s="18" t="str">
        <f>IF(1л1с!E12=1л1с!D8,1л1с!D16,IF(1л1с!E12=1л1с!D16,1л1с!D8,0))</f>
        <v>Исмагилов Вадим</v>
      </c>
      <c r="F4" s="16"/>
      <c r="G4" s="16"/>
      <c r="H4" s="16"/>
      <c r="I4" s="16"/>
      <c r="J4" s="16"/>
      <c r="K4" s="16"/>
      <c r="L4"/>
      <c r="M4"/>
      <c r="N4"/>
      <c r="O4"/>
      <c r="P4"/>
      <c r="Q4"/>
      <c r="R4"/>
      <c r="S4"/>
    </row>
    <row r="5" spans="1:19" ht="12.75">
      <c r="A5" s="17"/>
      <c r="B5" s="20">
        <v>32</v>
      </c>
      <c r="C5" s="34" t="s">
        <v>91</v>
      </c>
      <c r="D5" s="16"/>
      <c r="E5" s="24"/>
      <c r="F5" s="16"/>
      <c r="G5" s="16"/>
      <c r="H5" s="16"/>
      <c r="I5" s="16"/>
      <c r="J5" s="16"/>
      <c r="K5" s="16"/>
      <c r="L5"/>
      <c r="M5"/>
      <c r="N5"/>
      <c r="O5"/>
      <c r="P5"/>
      <c r="Q5"/>
      <c r="R5"/>
      <c r="S5"/>
    </row>
    <row r="6" spans="1:19" ht="12.75">
      <c r="A6" s="17">
        <v>-2</v>
      </c>
      <c r="B6" s="23" t="str">
        <f>IF(1л1с!C10=1л1с!B9,1л1с!B11,IF(1л1с!C10=1л1с!B11,1л1с!B9,0))</f>
        <v>Габдуллин Марс</v>
      </c>
      <c r="C6" s="20">
        <v>40</v>
      </c>
      <c r="D6" s="34" t="s">
        <v>123</v>
      </c>
      <c r="E6" s="20">
        <v>52</v>
      </c>
      <c r="F6" s="34" t="s">
        <v>116</v>
      </c>
      <c r="G6" s="16"/>
      <c r="H6" s="16"/>
      <c r="I6" s="16"/>
      <c r="J6" s="16"/>
      <c r="K6" s="16"/>
      <c r="L6"/>
      <c r="M6"/>
      <c r="N6"/>
      <c r="O6"/>
      <c r="P6"/>
      <c r="Q6"/>
      <c r="R6"/>
      <c r="S6"/>
    </row>
    <row r="7" spans="1:19" ht="12.75">
      <c r="A7" s="17"/>
      <c r="B7" s="17">
        <v>-24</v>
      </c>
      <c r="C7" s="23" t="str">
        <f>IF(1л1с!D64=1л1с!C62,1л1с!C66,IF(1л1с!D64=1л1с!C66,1л1с!C62,0))</f>
        <v>Бикбулатов Ильдар</v>
      </c>
      <c r="D7" s="24"/>
      <c r="E7" s="24"/>
      <c r="F7" s="24"/>
      <c r="G7" s="16"/>
      <c r="H7" s="16"/>
      <c r="I7" s="16"/>
      <c r="J7" s="16"/>
      <c r="K7" s="16"/>
      <c r="L7"/>
      <c r="M7"/>
      <c r="N7"/>
      <c r="O7"/>
      <c r="P7"/>
      <c r="Q7"/>
      <c r="R7"/>
      <c r="S7"/>
    </row>
    <row r="8" spans="1:19" ht="12.75">
      <c r="A8" s="17">
        <v>-3</v>
      </c>
      <c r="B8" s="18" t="str">
        <f>IF(1л1с!C14=1л1с!B13,1л1с!B15,IF(1л1с!C14=1л1с!B15,1л1с!B13,0))</f>
        <v>Тарараев Петр</v>
      </c>
      <c r="C8" s="16"/>
      <c r="D8" s="20">
        <v>48</v>
      </c>
      <c r="E8" s="35" t="s">
        <v>116</v>
      </c>
      <c r="F8" s="24"/>
      <c r="G8" s="16"/>
      <c r="H8" s="16"/>
      <c r="I8" s="16"/>
      <c r="J8" s="16"/>
      <c r="K8" s="16"/>
      <c r="L8"/>
      <c r="M8"/>
      <c r="N8"/>
      <c r="O8"/>
      <c r="P8"/>
      <c r="Q8"/>
      <c r="R8"/>
      <c r="S8"/>
    </row>
    <row r="9" spans="1:19" ht="12.75">
      <c r="A9" s="17"/>
      <c r="B9" s="20">
        <v>33</v>
      </c>
      <c r="C9" s="34" t="s">
        <v>129</v>
      </c>
      <c r="D9" s="24"/>
      <c r="E9" s="29"/>
      <c r="F9" s="24"/>
      <c r="G9" s="16"/>
      <c r="H9" s="16"/>
      <c r="I9" s="16"/>
      <c r="J9" s="16"/>
      <c r="K9" s="16"/>
      <c r="L9"/>
      <c r="M9"/>
      <c r="N9"/>
      <c r="O9"/>
      <c r="P9"/>
      <c r="Q9"/>
      <c r="R9"/>
      <c r="S9"/>
    </row>
    <row r="10" spans="1:19" ht="12.75">
      <c r="A10" s="17">
        <v>-4</v>
      </c>
      <c r="B10" s="23" t="str">
        <f>IF(1л1с!C18=1л1с!B17,1л1с!B19,IF(1л1с!C18=1л1с!B19,1л1с!B17,0))</f>
        <v>Дядин Дмитрий</v>
      </c>
      <c r="C10" s="20">
        <v>41</v>
      </c>
      <c r="D10" s="35" t="s">
        <v>116</v>
      </c>
      <c r="E10" s="29"/>
      <c r="F10" s="20">
        <v>56</v>
      </c>
      <c r="G10" s="34" t="s">
        <v>109</v>
      </c>
      <c r="H10" s="29"/>
      <c r="I10" s="16"/>
      <c r="J10" s="16"/>
      <c r="K10" s="16"/>
      <c r="L10"/>
      <c r="M10"/>
      <c r="N10"/>
      <c r="O10"/>
      <c r="P10"/>
      <c r="Q10"/>
      <c r="R10"/>
      <c r="S10"/>
    </row>
    <row r="11" spans="1:19" ht="12.75">
      <c r="A11" s="17"/>
      <c r="B11" s="17">
        <v>-23</v>
      </c>
      <c r="C11" s="23" t="str">
        <f>IF(1л1с!D56=1л1с!C54,1л1с!C58,IF(1л1с!D56=1л1с!C58,1л1с!C54,0))</f>
        <v>Емельянов Александр</v>
      </c>
      <c r="D11" s="16"/>
      <c r="E11" s="29"/>
      <c r="F11" s="24"/>
      <c r="G11" s="24"/>
      <c r="H11" s="29"/>
      <c r="I11" s="16"/>
      <c r="J11" s="16"/>
      <c r="K11" s="16"/>
      <c r="L11"/>
      <c r="M11"/>
      <c r="N11"/>
      <c r="O11"/>
      <c r="P11"/>
      <c r="Q11"/>
      <c r="R11"/>
      <c r="S11"/>
    </row>
    <row r="12" spans="1:19" ht="12.75">
      <c r="A12" s="17">
        <v>-5</v>
      </c>
      <c r="B12" s="18" t="str">
        <f>IF(1л1с!C22=1л1с!B21,1л1с!B23,IF(1л1с!C22=1л1с!B23,1л1с!B21,0))</f>
        <v>Усков Сергей</v>
      </c>
      <c r="C12" s="16"/>
      <c r="D12" s="17">
        <v>-26</v>
      </c>
      <c r="E12" s="18" t="str">
        <f>IF(1л1с!E28=1л1с!D24,1л1с!D32,IF(1л1с!E28=1л1с!D32,1л1с!D24,0))</f>
        <v>Ямалетдинов Азамат</v>
      </c>
      <c r="F12" s="24"/>
      <c r="G12" s="24"/>
      <c r="H12" s="29"/>
      <c r="I12" s="16"/>
      <c r="J12" s="16"/>
      <c r="K12" s="16"/>
      <c r="L12"/>
      <c r="M12"/>
      <c r="N12"/>
      <c r="O12"/>
      <c r="P12"/>
      <c r="Q12"/>
      <c r="R12"/>
      <c r="S12"/>
    </row>
    <row r="13" spans="1:19" ht="12.75">
      <c r="A13" s="17"/>
      <c r="B13" s="20">
        <v>34</v>
      </c>
      <c r="C13" s="34" t="s">
        <v>126</v>
      </c>
      <c r="D13" s="16"/>
      <c r="E13" s="24"/>
      <c r="F13" s="24"/>
      <c r="G13" s="24"/>
      <c r="H13" s="29"/>
      <c r="I13" s="16"/>
      <c r="J13" s="16"/>
      <c r="K13" s="16"/>
      <c r="L13"/>
      <c r="M13"/>
      <c r="N13"/>
      <c r="O13"/>
      <c r="P13"/>
      <c r="Q13"/>
      <c r="R13"/>
      <c r="S13"/>
    </row>
    <row r="14" spans="1:19" ht="12.75">
      <c r="A14" s="17">
        <v>-6</v>
      </c>
      <c r="B14" s="23" t="str">
        <f>IF(1л1с!C26=1л1с!B25,1л1с!B27,IF(1л1с!C26=1л1с!B27,1л1с!B25,0))</f>
        <v>Кузьмин Александр</v>
      </c>
      <c r="C14" s="20">
        <v>42</v>
      </c>
      <c r="D14" s="34" t="s">
        <v>112</v>
      </c>
      <c r="E14" s="20">
        <v>53</v>
      </c>
      <c r="F14" s="35" t="s">
        <v>109</v>
      </c>
      <c r="G14" s="20">
        <v>58</v>
      </c>
      <c r="H14" s="34" t="s">
        <v>117</v>
      </c>
      <c r="I14" s="16"/>
      <c r="J14" s="16"/>
      <c r="K14" s="16"/>
      <c r="L14"/>
      <c r="M14"/>
      <c r="N14"/>
      <c r="O14"/>
      <c r="P14"/>
      <c r="Q14"/>
      <c r="R14"/>
      <c r="S14"/>
    </row>
    <row r="15" spans="1:19" ht="12.75">
      <c r="A15" s="17"/>
      <c r="B15" s="17">
        <v>-22</v>
      </c>
      <c r="C15" s="23" t="str">
        <f>IF(1л1с!D48=1л1с!C46,1л1с!C50,IF(1л1с!D48=1л1с!C50,1л1с!C46,0))</f>
        <v>Насыров Илдар</v>
      </c>
      <c r="D15" s="24"/>
      <c r="E15" s="24"/>
      <c r="F15" s="16"/>
      <c r="G15" s="24"/>
      <c r="H15" s="24"/>
      <c r="I15" s="16"/>
      <c r="J15" s="16"/>
      <c r="K15" s="16"/>
      <c r="L15"/>
      <c r="M15"/>
      <c r="N15"/>
      <c r="O15"/>
      <c r="P15"/>
      <c r="Q15"/>
      <c r="R15"/>
      <c r="S15"/>
    </row>
    <row r="16" spans="1:19" ht="12.75">
      <c r="A16" s="17">
        <v>-7</v>
      </c>
      <c r="B16" s="18" t="str">
        <f>IF(1л1с!C30=1л1с!B29,1л1с!B31,IF(1л1с!C30=1л1с!B31,1л1с!B29,0))</f>
        <v>Новиков Иван</v>
      </c>
      <c r="C16" s="16"/>
      <c r="D16" s="20">
        <v>49</v>
      </c>
      <c r="E16" s="35" t="s">
        <v>109</v>
      </c>
      <c r="F16" s="16"/>
      <c r="G16" s="24"/>
      <c r="H16" s="24"/>
      <c r="I16" s="16"/>
      <c r="J16" s="16"/>
      <c r="K16" s="16"/>
      <c r="L16"/>
      <c r="M16"/>
      <c r="N16"/>
      <c r="O16"/>
      <c r="P16"/>
      <c r="Q16"/>
      <c r="R16"/>
      <c r="S16"/>
    </row>
    <row r="17" spans="1:19" ht="12.75">
      <c r="A17" s="17"/>
      <c r="B17" s="20">
        <v>35</v>
      </c>
      <c r="C17" s="34" t="s">
        <v>132</v>
      </c>
      <c r="D17" s="24"/>
      <c r="E17" s="29"/>
      <c r="F17" s="16"/>
      <c r="G17" s="24"/>
      <c r="H17" s="24"/>
      <c r="I17" s="16"/>
      <c r="J17" s="16"/>
      <c r="K17" s="16"/>
      <c r="L17"/>
      <c r="M17"/>
      <c r="N17"/>
      <c r="O17"/>
      <c r="P17"/>
      <c r="Q17"/>
      <c r="R17"/>
      <c r="S17"/>
    </row>
    <row r="18" spans="1:19" ht="12.75">
      <c r="A18" s="17">
        <v>-8</v>
      </c>
      <c r="B18" s="23" t="str">
        <f>IF(1л1с!C34=1л1с!B33,1л1с!B35,IF(1л1с!C34=1л1с!B35,1л1с!B33,0))</f>
        <v>Исмайлов Азамат</v>
      </c>
      <c r="C18" s="20">
        <v>43</v>
      </c>
      <c r="D18" s="35" t="s">
        <v>109</v>
      </c>
      <c r="E18" s="29"/>
      <c r="F18" s="17">
        <v>-30</v>
      </c>
      <c r="G18" s="23" t="str">
        <f>IF(1л1с!F52=1л1с!E44,1л1с!E60,IF(1л1с!F52=1л1с!E60,1л1с!E44,0))</f>
        <v>Васильев Александр</v>
      </c>
      <c r="H18" s="24"/>
      <c r="I18" s="16"/>
      <c r="J18" s="16"/>
      <c r="K18" s="16"/>
      <c r="L18"/>
      <c r="M18"/>
      <c r="N18"/>
      <c r="O18"/>
      <c r="P18"/>
      <c r="Q18"/>
      <c r="R18"/>
      <c r="S18"/>
    </row>
    <row r="19" spans="1:19" ht="12.75">
      <c r="A19" s="17"/>
      <c r="B19" s="28">
        <v>-21</v>
      </c>
      <c r="C19" s="23" t="str">
        <f>IF(1л1с!D40=1л1с!C38,1л1с!C42,IF(1л1с!D40=1л1с!C42,1л1с!C38,0))</f>
        <v>Прокофьев Михаил</v>
      </c>
      <c r="D19" s="16"/>
      <c r="E19" s="29"/>
      <c r="F19" s="16"/>
      <c r="G19" s="29"/>
      <c r="H19" s="24"/>
      <c r="I19" s="16"/>
      <c r="J19" s="16"/>
      <c r="K19" s="16"/>
      <c r="L19"/>
      <c r="M19"/>
      <c r="N19"/>
      <c r="O19"/>
      <c r="P19"/>
      <c r="Q19"/>
      <c r="R19"/>
      <c r="S19"/>
    </row>
    <row r="20" spans="1:19" ht="12.75">
      <c r="A20" s="17">
        <v>-9</v>
      </c>
      <c r="B20" s="18" t="str">
        <f>IF(1л1с!C38=1л1с!B37,1л1с!B39,IF(1л1с!C38=1л1с!B39,1л1с!B37,0))</f>
        <v>_</v>
      </c>
      <c r="C20" s="16"/>
      <c r="D20" s="17">
        <v>-27</v>
      </c>
      <c r="E20" s="18" t="str">
        <f>IF(1л1с!E44=1л1с!D40,1л1с!D48,IF(1л1с!E44=1л1с!D48,1л1с!D40,0))</f>
        <v>Савин Михаил</v>
      </c>
      <c r="F20" s="16"/>
      <c r="G20" s="29"/>
      <c r="H20" s="24"/>
      <c r="I20" s="16"/>
      <c r="J20" s="16"/>
      <c r="K20" s="16"/>
      <c r="L20"/>
      <c r="M20"/>
      <c r="N20"/>
      <c r="O20"/>
      <c r="P20"/>
      <c r="Q20"/>
      <c r="R20"/>
      <c r="S20"/>
    </row>
    <row r="21" spans="1:19" ht="12.75">
      <c r="A21" s="17"/>
      <c r="B21" s="20">
        <v>36</v>
      </c>
      <c r="C21" s="34" t="s">
        <v>124</v>
      </c>
      <c r="D21" s="16"/>
      <c r="E21" s="24"/>
      <c r="F21" s="16"/>
      <c r="G21" s="29"/>
      <c r="H21" s="24"/>
      <c r="I21" s="16"/>
      <c r="J21" s="16"/>
      <c r="K21" s="16"/>
      <c r="L21"/>
      <c r="M21"/>
      <c r="N21"/>
      <c r="O21"/>
      <c r="P21"/>
      <c r="Q21"/>
      <c r="R21"/>
      <c r="S21"/>
    </row>
    <row r="22" spans="1:19" ht="12.75">
      <c r="A22" s="17">
        <v>-10</v>
      </c>
      <c r="B22" s="23" t="str">
        <f>IF(1л1с!C42=1л1с!B41,1л1с!B43,IF(1л1с!C42=1л1с!B43,1л1с!B41,0))</f>
        <v>Ишметов Александр</v>
      </c>
      <c r="C22" s="20">
        <v>44</v>
      </c>
      <c r="D22" s="34" t="s">
        <v>119</v>
      </c>
      <c r="E22" s="20">
        <v>54</v>
      </c>
      <c r="F22" s="34" t="s">
        <v>120</v>
      </c>
      <c r="G22" s="29"/>
      <c r="H22" s="20">
        <v>60</v>
      </c>
      <c r="I22" s="36" t="s">
        <v>117</v>
      </c>
      <c r="J22" s="34"/>
      <c r="K22" s="34"/>
      <c r="L22"/>
      <c r="M22"/>
      <c r="N22"/>
      <c r="O22"/>
      <c r="P22"/>
      <c r="Q22"/>
      <c r="R22"/>
      <c r="S22"/>
    </row>
    <row r="23" spans="1:19" ht="12.75">
      <c r="A23" s="17"/>
      <c r="B23" s="17">
        <v>-20</v>
      </c>
      <c r="C23" s="23" t="str">
        <f>IF(1л1с!D32=1л1с!C30,1л1с!C34,IF(1л1с!D32=1л1с!C34,1л1с!C30,0))</f>
        <v>Лось Андрей</v>
      </c>
      <c r="D23" s="24"/>
      <c r="E23" s="24"/>
      <c r="F23" s="24"/>
      <c r="G23" s="29"/>
      <c r="H23" s="24"/>
      <c r="I23" s="31"/>
      <c r="J23" s="37" t="s">
        <v>35</v>
      </c>
      <c r="K23" s="37"/>
      <c r="L23"/>
      <c r="M23"/>
      <c r="N23"/>
      <c r="O23"/>
      <c r="P23"/>
      <c r="Q23"/>
      <c r="R23"/>
      <c r="S23"/>
    </row>
    <row r="24" spans="1:19" ht="12.75">
      <c r="A24" s="17">
        <v>-11</v>
      </c>
      <c r="B24" s="18" t="str">
        <f>IF(1л1с!C46=1л1с!B45,1л1с!B47,IF(1л1с!C46=1л1с!B47,1л1с!B45,0))</f>
        <v>Мухутдинов Динар</v>
      </c>
      <c r="C24" s="16"/>
      <c r="D24" s="20">
        <v>50</v>
      </c>
      <c r="E24" s="35" t="s">
        <v>119</v>
      </c>
      <c r="F24" s="24"/>
      <c r="G24" s="29"/>
      <c r="H24" s="24"/>
      <c r="I24" s="16"/>
      <c r="J24" s="16"/>
      <c r="K24" s="16"/>
      <c r="L24"/>
      <c r="M24"/>
      <c r="N24"/>
      <c r="O24"/>
      <c r="P24"/>
      <c r="Q24"/>
      <c r="R24"/>
      <c r="S24"/>
    </row>
    <row r="25" spans="1:19" ht="12.75">
      <c r="A25" s="17"/>
      <c r="B25" s="20">
        <v>37</v>
      </c>
      <c r="C25" s="34" t="s">
        <v>127</v>
      </c>
      <c r="D25" s="24"/>
      <c r="E25" s="29"/>
      <c r="F25" s="24"/>
      <c r="G25" s="29"/>
      <c r="H25" s="24"/>
      <c r="I25" s="16"/>
      <c r="J25" s="16"/>
      <c r="K25" s="16"/>
      <c r="L25"/>
      <c r="M25"/>
      <c r="N25"/>
      <c r="O25"/>
      <c r="P25"/>
      <c r="Q25"/>
      <c r="R25"/>
      <c r="S25"/>
    </row>
    <row r="26" spans="1:19" ht="12.75">
      <c r="A26" s="17">
        <v>-12</v>
      </c>
      <c r="B26" s="23" t="str">
        <f>IF(1л1с!C50=1л1с!B49,1л1с!B51,IF(1л1с!C50=1л1с!B51,1л1с!B49,0))</f>
        <v>Равилов Руслан</v>
      </c>
      <c r="C26" s="20">
        <v>45</v>
      </c>
      <c r="D26" s="35" t="s">
        <v>127</v>
      </c>
      <c r="E26" s="29"/>
      <c r="F26" s="20">
        <v>57</v>
      </c>
      <c r="G26" s="34" t="s">
        <v>115</v>
      </c>
      <c r="H26" s="24"/>
      <c r="I26" s="16"/>
      <c r="J26" s="16"/>
      <c r="K26" s="16"/>
      <c r="L26"/>
      <c r="M26"/>
      <c r="N26"/>
      <c r="O26"/>
      <c r="P26"/>
      <c r="Q26"/>
      <c r="R26"/>
      <c r="S26"/>
    </row>
    <row r="27" spans="1:19" ht="12.75">
      <c r="A27" s="17"/>
      <c r="B27" s="17">
        <v>-19</v>
      </c>
      <c r="C27" s="23" t="str">
        <f>IF(1л1с!D24=1л1с!C22,1л1с!C26,IF(1л1с!D24=1л1с!C26,1л1с!C22,0))</f>
        <v>Жуланов Максим</v>
      </c>
      <c r="D27" s="16"/>
      <c r="E27" s="29"/>
      <c r="F27" s="24"/>
      <c r="G27" s="24"/>
      <c r="H27" s="24"/>
      <c r="I27" s="16"/>
      <c r="J27" s="16"/>
      <c r="K27" s="16"/>
      <c r="L27"/>
      <c r="M27"/>
      <c r="N27"/>
      <c r="O27"/>
      <c r="P27"/>
      <c r="Q27"/>
      <c r="R27"/>
      <c r="S27"/>
    </row>
    <row r="28" spans="1:19" ht="12.75">
      <c r="A28" s="17">
        <v>-13</v>
      </c>
      <c r="B28" s="18" t="str">
        <f>IF(1л1с!C54=1л1с!B53,1л1с!B55,IF(1л1с!C54=1л1с!B55,1л1с!B53,0))</f>
        <v>Новикова Ольга</v>
      </c>
      <c r="C28" s="16"/>
      <c r="D28" s="17">
        <v>-28</v>
      </c>
      <c r="E28" s="18" t="str">
        <f>IF(1л1с!E60=1л1с!D56,1л1с!D64,IF(1л1с!E60=1л1с!D64,1л1с!D56,0))</f>
        <v>Толкачев Иван</v>
      </c>
      <c r="F28" s="24"/>
      <c r="G28" s="24"/>
      <c r="H28" s="24"/>
      <c r="I28" s="16"/>
      <c r="J28" s="16"/>
      <c r="K28" s="16"/>
      <c r="L28"/>
      <c r="M28"/>
      <c r="N28"/>
      <c r="O28"/>
      <c r="P28"/>
      <c r="Q28"/>
      <c r="R28"/>
      <c r="S28"/>
    </row>
    <row r="29" spans="1:19" ht="12.75">
      <c r="A29" s="17"/>
      <c r="B29" s="20">
        <v>38</v>
      </c>
      <c r="C29" s="34" t="s">
        <v>130</v>
      </c>
      <c r="D29" s="16"/>
      <c r="E29" s="24"/>
      <c r="F29" s="24"/>
      <c r="G29" s="24"/>
      <c r="H29" s="24"/>
      <c r="I29" s="16"/>
      <c r="J29" s="16"/>
      <c r="K29" s="16"/>
      <c r="L29"/>
      <c r="M29"/>
      <c r="N29"/>
      <c r="O29"/>
      <c r="P29"/>
      <c r="Q29"/>
      <c r="R29"/>
      <c r="S29"/>
    </row>
    <row r="30" spans="1:19" ht="12.75">
      <c r="A30" s="17">
        <v>-14</v>
      </c>
      <c r="B30" s="23" t="str">
        <f>IF(1л1с!C58=1л1с!B57,1л1с!B59,IF(1л1с!C58=1л1с!B59,1л1с!B57,0))</f>
        <v>Валиев Ильфат</v>
      </c>
      <c r="C30" s="20">
        <v>46</v>
      </c>
      <c r="D30" s="34" t="s">
        <v>115</v>
      </c>
      <c r="E30" s="20">
        <v>55</v>
      </c>
      <c r="F30" s="35" t="s">
        <v>115</v>
      </c>
      <c r="G30" s="20">
        <v>59</v>
      </c>
      <c r="H30" s="35" t="s">
        <v>110</v>
      </c>
      <c r="I30" s="16"/>
      <c r="J30" s="16"/>
      <c r="K30" s="16"/>
      <c r="L30"/>
      <c r="M30"/>
      <c r="N30"/>
      <c r="O30"/>
      <c r="P30"/>
      <c r="Q30"/>
      <c r="R30"/>
      <c r="S30"/>
    </row>
    <row r="31" spans="1:19" ht="12.75">
      <c r="A31" s="17"/>
      <c r="B31" s="17">
        <v>-18</v>
      </c>
      <c r="C31" s="23" t="str">
        <f>IF(1л1с!D16=1л1с!C14,1л1с!C18,IF(1л1с!D16=1л1с!C18,1л1с!C14,0))</f>
        <v>Грубов Виталий</v>
      </c>
      <c r="D31" s="24"/>
      <c r="E31" s="24"/>
      <c r="F31" s="16"/>
      <c r="G31" s="24"/>
      <c r="H31" s="16"/>
      <c r="I31" s="16"/>
      <c r="J31" s="16"/>
      <c r="K31" s="16"/>
      <c r="L31"/>
      <c r="M31"/>
      <c r="N31"/>
      <c r="O31"/>
      <c r="P31"/>
      <c r="Q31"/>
      <c r="R31"/>
      <c r="S31"/>
    </row>
    <row r="32" spans="1:19" ht="12.75">
      <c r="A32" s="17">
        <v>-15</v>
      </c>
      <c r="B32" s="18" t="str">
        <f>IF(1л1с!C62=1л1с!B61,1л1с!B63,IF(1л1с!C62=1л1с!B63,1л1с!B61,0))</f>
        <v>Клементьева Елена</v>
      </c>
      <c r="C32" s="16"/>
      <c r="D32" s="20">
        <v>51</v>
      </c>
      <c r="E32" s="35" t="s">
        <v>115</v>
      </c>
      <c r="F32" s="16"/>
      <c r="G32" s="24"/>
      <c r="H32" s="17">
        <v>-60</v>
      </c>
      <c r="I32" s="18" t="str">
        <f>IF(I22=H14,H30,IF(I22=H30,H14,0))</f>
        <v>Маневич Сергей</v>
      </c>
      <c r="J32" s="18"/>
      <c r="K32" s="18"/>
      <c r="L32"/>
      <c r="M32"/>
      <c r="N32"/>
      <c r="O32"/>
      <c r="P32"/>
      <c r="Q32"/>
      <c r="R32"/>
      <c r="S32"/>
    </row>
    <row r="33" spans="1:19" ht="12.75">
      <c r="A33" s="17"/>
      <c r="B33" s="20">
        <v>39</v>
      </c>
      <c r="C33" s="34" t="s">
        <v>121</v>
      </c>
      <c r="D33" s="24"/>
      <c r="E33" s="29"/>
      <c r="F33" s="16"/>
      <c r="G33" s="24"/>
      <c r="H33" s="16"/>
      <c r="I33" s="31"/>
      <c r="J33" s="37" t="s">
        <v>36</v>
      </c>
      <c r="K33" s="37"/>
      <c r="L33"/>
      <c r="M33"/>
      <c r="N33"/>
      <c r="O33"/>
      <c r="P33"/>
      <c r="Q33"/>
      <c r="R33"/>
      <c r="S33"/>
    </row>
    <row r="34" spans="1:19" ht="12.75">
      <c r="A34" s="17">
        <v>-16</v>
      </c>
      <c r="B34" s="23" t="str">
        <f>IF(1л1с!C66=1л1с!B65,1л1с!B67,IF(1л1с!C66=1л1с!B67,1л1с!B65,0))</f>
        <v>Аминев Ильдар</v>
      </c>
      <c r="C34" s="20">
        <v>47</v>
      </c>
      <c r="D34" s="35" t="s">
        <v>121</v>
      </c>
      <c r="E34" s="29"/>
      <c r="F34" s="17">
        <v>-29</v>
      </c>
      <c r="G34" s="23" t="str">
        <f>IF(1л1с!F20=1л1с!E12,1л1с!E28,IF(1л1с!F20=1л1с!E28,1л1с!E12,0))</f>
        <v>Маневич Сергей</v>
      </c>
      <c r="H34" s="16"/>
      <c r="I34" s="16"/>
      <c r="J34" s="16"/>
      <c r="K34" s="16"/>
      <c r="L34"/>
      <c r="M34"/>
      <c r="N34"/>
      <c r="O34"/>
      <c r="P34"/>
      <c r="Q34"/>
      <c r="R34"/>
      <c r="S34"/>
    </row>
    <row r="35" spans="1:19" ht="12.75">
      <c r="A35" s="17"/>
      <c r="B35" s="17">
        <v>-17</v>
      </c>
      <c r="C35" s="23" t="str">
        <f>IF(1л1с!D8=1л1с!C6,1л1с!C10,IF(1л1с!D8=1л1с!C10,1л1с!C6,0))</f>
        <v>Нестеренко Георгий</v>
      </c>
      <c r="D35" s="16"/>
      <c r="E35" s="29"/>
      <c r="F35" s="16"/>
      <c r="G35" s="16"/>
      <c r="H35" s="16"/>
      <c r="I35" s="16"/>
      <c r="J35" s="16"/>
      <c r="K35" s="16"/>
      <c r="L35"/>
      <c r="M35"/>
      <c r="N35"/>
      <c r="O35"/>
      <c r="P35"/>
      <c r="Q35"/>
      <c r="R35"/>
      <c r="S35"/>
    </row>
    <row r="36" spans="1:19" ht="12.75">
      <c r="A36" s="1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/>
      <c r="M36"/>
      <c r="N36"/>
      <c r="O36"/>
      <c r="P36"/>
      <c r="Q36"/>
      <c r="R36"/>
      <c r="S36"/>
    </row>
    <row r="37" spans="1:19" ht="12.75">
      <c r="A37" s="17">
        <v>-40</v>
      </c>
      <c r="B37" s="18" t="str">
        <f>IF(D6=C5,C7,IF(D6=C7,C5,0))</f>
        <v>Габдуллин Марс</v>
      </c>
      <c r="C37" s="16"/>
      <c r="D37" s="16"/>
      <c r="E37" s="16"/>
      <c r="F37" s="17">
        <v>-48</v>
      </c>
      <c r="G37" s="18" t="str">
        <f>IF(E8=D6,D10,IF(E8=D10,D6,0))</f>
        <v>Бикбулатов Ильдар</v>
      </c>
      <c r="H37" s="16"/>
      <c r="I37" s="16"/>
      <c r="J37" s="16"/>
      <c r="K37" s="16"/>
      <c r="L37"/>
      <c r="M37"/>
      <c r="N37"/>
      <c r="O37"/>
      <c r="P37"/>
      <c r="Q37"/>
      <c r="R37"/>
      <c r="S37"/>
    </row>
    <row r="38" spans="1:19" ht="12.75">
      <c r="A38" s="17"/>
      <c r="B38" s="20">
        <v>71</v>
      </c>
      <c r="C38" s="34" t="s">
        <v>91</v>
      </c>
      <c r="D38" s="16"/>
      <c r="E38" s="16"/>
      <c r="F38" s="16"/>
      <c r="G38" s="20">
        <v>67</v>
      </c>
      <c r="H38" s="34" t="s">
        <v>123</v>
      </c>
      <c r="I38" s="16"/>
      <c r="J38" s="16"/>
      <c r="K38" s="16"/>
      <c r="L38"/>
      <c r="M38"/>
      <c r="N38"/>
      <c r="O38"/>
      <c r="P38"/>
      <c r="Q38"/>
      <c r="R38"/>
      <c r="S38"/>
    </row>
    <row r="39" spans="1:19" ht="12.75">
      <c r="A39" s="17">
        <v>-41</v>
      </c>
      <c r="B39" s="23" t="str">
        <f>IF(D10=C9,C11,IF(D10=C11,C9,0))</f>
        <v>Тарараев Петр</v>
      </c>
      <c r="C39" s="24"/>
      <c r="D39" s="16"/>
      <c r="E39" s="16"/>
      <c r="F39" s="17">
        <v>-49</v>
      </c>
      <c r="G39" s="23" t="str">
        <f>IF(E16=D14,D18,IF(E16=D18,D14,0))</f>
        <v>Насыров Илдар</v>
      </c>
      <c r="H39" s="24"/>
      <c r="I39" s="29"/>
      <c r="J39" s="16"/>
      <c r="K39" s="29"/>
      <c r="L39"/>
      <c r="M39"/>
      <c r="N39"/>
      <c r="O39"/>
      <c r="P39"/>
      <c r="Q39"/>
      <c r="R39"/>
      <c r="S39"/>
    </row>
    <row r="40" spans="1:19" ht="12.75">
      <c r="A40" s="17"/>
      <c r="B40" s="16"/>
      <c r="C40" s="20">
        <v>75</v>
      </c>
      <c r="D40" s="34" t="s">
        <v>126</v>
      </c>
      <c r="E40" s="16"/>
      <c r="F40" s="16"/>
      <c r="G40" s="16"/>
      <c r="H40" s="20">
        <v>69</v>
      </c>
      <c r="I40" s="38" t="s">
        <v>121</v>
      </c>
      <c r="J40" s="21"/>
      <c r="K40" s="21"/>
      <c r="L40"/>
      <c r="M40"/>
      <c r="N40"/>
      <c r="O40"/>
      <c r="P40"/>
      <c r="Q40"/>
      <c r="R40"/>
      <c r="S40"/>
    </row>
    <row r="41" spans="1:19" ht="12.75">
      <c r="A41" s="17">
        <v>-42</v>
      </c>
      <c r="B41" s="18" t="str">
        <f>IF(D14=C13,C15,IF(D14=C15,C13,0))</f>
        <v>Кузьмин Александр</v>
      </c>
      <c r="C41" s="24"/>
      <c r="D41" s="24"/>
      <c r="E41" s="16"/>
      <c r="F41" s="17">
        <v>-50</v>
      </c>
      <c r="G41" s="18" t="str">
        <f>IF(E24=D22,D26,IF(E24=D26,D22,0))</f>
        <v>Мухутдинов Динар</v>
      </c>
      <c r="H41" s="24"/>
      <c r="I41" s="39"/>
      <c r="J41" s="37" t="s">
        <v>37</v>
      </c>
      <c r="K41" s="37"/>
      <c r="L41"/>
      <c r="M41"/>
      <c r="N41"/>
      <c r="O41"/>
      <c r="P41"/>
      <c r="Q41"/>
      <c r="R41"/>
      <c r="S41"/>
    </row>
    <row r="42" spans="1:19" ht="12.75">
      <c r="A42" s="17"/>
      <c r="B42" s="20">
        <v>72</v>
      </c>
      <c r="C42" s="35" t="s">
        <v>126</v>
      </c>
      <c r="D42" s="24"/>
      <c r="E42" s="16"/>
      <c r="F42" s="16"/>
      <c r="G42" s="20">
        <v>68</v>
      </c>
      <c r="H42" s="35" t="s">
        <v>121</v>
      </c>
      <c r="I42" s="31"/>
      <c r="J42" s="16"/>
      <c r="K42" s="31"/>
      <c r="L42"/>
      <c r="M42"/>
      <c r="N42"/>
      <c r="O42"/>
      <c r="P42"/>
      <c r="Q42"/>
      <c r="R42"/>
      <c r="S42"/>
    </row>
    <row r="43" spans="1:19" ht="12.75">
      <c r="A43" s="17">
        <v>-43</v>
      </c>
      <c r="B43" s="23" t="str">
        <f>IF(D18=C17,C19,IF(D18=C19,C17,0))</f>
        <v>Исмайлов Азамат</v>
      </c>
      <c r="C43" s="16"/>
      <c r="D43" s="24"/>
      <c r="E43" s="16"/>
      <c r="F43" s="17">
        <v>-51</v>
      </c>
      <c r="G43" s="23" t="str">
        <f>IF(E32=D30,D34,IF(E32=D34,D30,0))</f>
        <v>Клементьева Елена</v>
      </c>
      <c r="H43" s="16"/>
      <c r="I43" s="16"/>
      <c r="J43" s="16"/>
      <c r="K43" s="16"/>
      <c r="L43"/>
      <c r="M43"/>
      <c r="N43"/>
      <c r="O43"/>
      <c r="P43"/>
      <c r="Q43"/>
      <c r="R43"/>
      <c r="S43"/>
    </row>
    <row r="44" spans="1:19" ht="12.75">
      <c r="A44" s="17"/>
      <c r="B44" s="29"/>
      <c r="C44" s="16"/>
      <c r="D44" s="20">
        <v>77</v>
      </c>
      <c r="E44" s="34" t="s">
        <v>118</v>
      </c>
      <c r="F44" s="16"/>
      <c r="G44" s="16"/>
      <c r="H44" s="17">
        <v>-69</v>
      </c>
      <c r="I44" s="18" t="str">
        <f>IF(I40=H38,H42,IF(I40=H42,H38,0))</f>
        <v>Бикбулатов Ильдар</v>
      </c>
      <c r="J44" s="34"/>
      <c r="K44" s="34"/>
      <c r="L44"/>
      <c r="M44"/>
      <c r="N44"/>
      <c r="O44"/>
      <c r="P44"/>
      <c r="Q44"/>
      <c r="R44"/>
      <c r="S44"/>
    </row>
    <row r="45" spans="1:19" ht="12.75">
      <c r="A45" s="17">
        <v>-44</v>
      </c>
      <c r="B45" s="18" t="str">
        <f>IF(D22=C21,C23,IF(D22=C23,C21,0))</f>
        <v>Ишметов Александр</v>
      </c>
      <c r="C45" s="16"/>
      <c r="D45" s="24"/>
      <c r="E45" s="27" t="s">
        <v>38</v>
      </c>
      <c r="F45" s="16"/>
      <c r="G45" s="17">
        <v>-67</v>
      </c>
      <c r="H45" s="18" t="str">
        <f>IF(H38=G37,G39,IF(H38=G39,G37,0))</f>
        <v>Насыров Илдар</v>
      </c>
      <c r="I45" s="31"/>
      <c r="J45" s="37" t="s">
        <v>39</v>
      </c>
      <c r="K45" s="37"/>
      <c r="L45"/>
      <c r="M45"/>
      <c r="N45"/>
      <c r="O45"/>
      <c r="P45"/>
      <c r="Q45"/>
      <c r="R45"/>
      <c r="S45"/>
    </row>
    <row r="46" spans="1:19" ht="12.75">
      <c r="A46" s="17"/>
      <c r="B46" s="20">
        <v>73</v>
      </c>
      <c r="C46" s="34" t="s">
        <v>118</v>
      </c>
      <c r="D46" s="24"/>
      <c r="E46" s="16"/>
      <c r="F46" s="16"/>
      <c r="G46" s="16"/>
      <c r="H46" s="20">
        <v>70</v>
      </c>
      <c r="I46" s="36" t="s">
        <v>112</v>
      </c>
      <c r="J46" s="34"/>
      <c r="K46" s="34"/>
      <c r="L46"/>
      <c r="M46"/>
      <c r="N46"/>
      <c r="O46"/>
      <c r="P46"/>
      <c r="Q46"/>
      <c r="R46"/>
      <c r="S46"/>
    </row>
    <row r="47" spans="1:19" ht="12.75">
      <c r="A47" s="17">
        <v>-45</v>
      </c>
      <c r="B47" s="23" t="str">
        <f>IF(D26=C25,C27,IF(D26=C27,C25,0))</f>
        <v>Жуланов Максим</v>
      </c>
      <c r="C47" s="24"/>
      <c r="D47" s="24"/>
      <c r="E47" s="16"/>
      <c r="F47" s="16"/>
      <c r="G47" s="17">
        <v>-68</v>
      </c>
      <c r="H47" s="23" t="str">
        <f>IF(H42=G41,G43,IF(H42=G43,G41,0))</f>
        <v>Мухутдинов Динар</v>
      </c>
      <c r="I47" s="31"/>
      <c r="J47" s="37" t="s">
        <v>40</v>
      </c>
      <c r="K47" s="37"/>
      <c r="L47"/>
      <c r="M47"/>
      <c r="N47"/>
      <c r="O47"/>
      <c r="P47"/>
      <c r="Q47"/>
      <c r="R47"/>
      <c r="S47"/>
    </row>
    <row r="48" spans="1:19" ht="12.75">
      <c r="A48" s="17"/>
      <c r="B48" s="16"/>
      <c r="C48" s="20">
        <v>76</v>
      </c>
      <c r="D48" s="35" t="s">
        <v>118</v>
      </c>
      <c r="E48" s="16"/>
      <c r="F48" s="16"/>
      <c r="G48" s="16"/>
      <c r="H48" s="17">
        <v>-70</v>
      </c>
      <c r="I48" s="18" t="str">
        <f>IF(I46=H45,H47,IF(I46=H47,H45,0))</f>
        <v>Мухутдинов Динар</v>
      </c>
      <c r="J48" s="34"/>
      <c r="K48" s="34"/>
      <c r="L48"/>
      <c r="M48"/>
      <c r="N48"/>
      <c r="O48"/>
      <c r="P48"/>
      <c r="Q48"/>
      <c r="R48"/>
      <c r="S48"/>
    </row>
    <row r="49" spans="1:19" ht="12.75">
      <c r="A49" s="17">
        <v>-46</v>
      </c>
      <c r="B49" s="18" t="str">
        <f>IF(D30=C29,C31,IF(D30=C31,C29,0))</f>
        <v>Новикова Ольга</v>
      </c>
      <c r="C49" s="24"/>
      <c r="D49" s="16"/>
      <c r="E49" s="16"/>
      <c r="F49" s="16"/>
      <c r="G49" s="29"/>
      <c r="H49" s="16"/>
      <c r="I49" s="31"/>
      <c r="J49" s="37" t="s">
        <v>41</v>
      </c>
      <c r="K49" s="37"/>
      <c r="L49"/>
      <c r="M49"/>
      <c r="N49"/>
      <c r="O49"/>
      <c r="P49"/>
      <c r="Q49"/>
      <c r="R49"/>
      <c r="S49"/>
    </row>
    <row r="50" spans="1:19" ht="12.75">
      <c r="A50" s="17"/>
      <c r="B50" s="20">
        <v>74</v>
      </c>
      <c r="C50" s="35" t="s">
        <v>130</v>
      </c>
      <c r="D50" s="17">
        <v>-77</v>
      </c>
      <c r="E50" s="18" t="str">
        <f>IF(E44=D40,D48,IF(E44=D48,D40,0))</f>
        <v>Кузьмин Александр</v>
      </c>
      <c r="F50" s="17">
        <v>-71</v>
      </c>
      <c r="G50" s="18" t="str">
        <f>IF(C38=B37,B39,IF(C38=B39,B37,0))</f>
        <v>Тарараев Петр</v>
      </c>
      <c r="H50" s="16"/>
      <c r="I50" s="16"/>
      <c r="J50" s="16"/>
      <c r="K50" s="16"/>
      <c r="L50"/>
      <c r="M50"/>
      <c r="N50"/>
      <c r="O50"/>
      <c r="P50"/>
      <c r="Q50"/>
      <c r="R50"/>
      <c r="S50"/>
    </row>
    <row r="51" spans="1:19" ht="12.75">
      <c r="A51" s="17">
        <v>-47</v>
      </c>
      <c r="B51" s="23" t="str">
        <f>IF(D34=C33,C35,IF(D34=C35,C33,0))</f>
        <v>Нестеренко Георгий</v>
      </c>
      <c r="C51" s="16"/>
      <c r="D51" s="16"/>
      <c r="E51" s="27" t="s">
        <v>42</v>
      </c>
      <c r="F51" s="16"/>
      <c r="G51" s="20">
        <v>79</v>
      </c>
      <c r="H51" s="34" t="s">
        <v>129</v>
      </c>
      <c r="I51" s="16"/>
      <c r="J51" s="16"/>
      <c r="K51" s="16"/>
      <c r="L51"/>
      <c r="M51"/>
      <c r="N51"/>
      <c r="O51"/>
      <c r="P51"/>
      <c r="Q51"/>
      <c r="R51"/>
      <c r="S51"/>
    </row>
    <row r="52" spans="1:19" ht="12.75">
      <c r="A52" s="17"/>
      <c r="B52" s="16"/>
      <c r="C52" s="17">
        <v>-75</v>
      </c>
      <c r="D52" s="18" t="str">
        <f>IF(D40=C38,C42,IF(D40=C42,C38,0))</f>
        <v>Габдуллин Марс</v>
      </c>
      <c r="E52" s="31"/>
      <c r="F52" s="17">
        <v>-72</v>
      </c>
      <c r="G52" s="23" t="str">
        <f>IF(C42=B41,B43,IF(C42=B43,B41,0))</f>
        <v>Исмайлов Азамат</v>
      </c>
      <c r="H52" s="24"/>
      <c r="I52" s="29"/>
      <c r="J52" s="16"/>
      <c r="K52" s="29"/>
      <c r="L52"/>
      <c r="M52"/>
      <c r="N52"/>
      <c r="O52"/>
      <c r="P52"/>
      <c r="Q52"/>
      <c r="R52"/>
      <c r="S52"/>
    </row>
    <row r="53" spans="1:19" ht="12.75">
      <c r="A53" s="17"/>
      <c r="B53" s="16"/>
      <c r="C53" s="16"/>
      <c r="D53" s="20">
        <v>78</v>
      </c>
      <c r="E53" s="34" t="s">
        <v>91</v>
      </c>
      <c r="F53" s="16"/>
      <c r="G53" s="16"/>
      <c r="H53" s="20">
        <v>81</v>
      </c>
      <c r="I53" s="38" t="s">
        <v>122</v>
      </c>
      <c r="J53" s="21"/>
      <c r="K53" s="21"/>
      <c r="L53"/>
      <c r="M53"/>
      <c r="N53"/>
      <c r="O53"/>
      <c r="P53"/>
      <c r="Q53"/>
      <c r="R53"/>
      <c r="S53"/>
    </row>
    <row r="54" spans="1:19" ht="12.75">
      <c r="A54" s="17"/>
      <c r="B54" s="16"/>
      <c r="C54" s="17">
        <v>-76</v>
      </c>
      <c r="D54" s="23" t="str">
        <f>IF(D48=C46,C50,IF(D48=C50,C46,0))</f>
        <v>Новикова Ольга</v>
      </c>
      <c r="E54" s="27" t="s">
        <v>43</v>
      </c>
      <c r="F54" s="17">
        <v>-73</v>
      </c>
      <c r="G54" s="18" t="str">
        <f>IF(C46=B45,B47,IF(C46=B47,B45,0))</f>
        <v>Ишметов Александр</v>
      </c>
      <c r="H54" s="24"/>
      <c r="I54" s="39"/>
      <c r="J54" s="37" t="s">
        <v>44</v>
      </c>
      <c r="K54" s="37"/>
      <c r="L54"/>
      <c r="M54"/>
      <c r="N54"/>
      <c r="O54"/>
      <c r="P54"/>
      <c r="Q54"/>
      <c r="R54"/>
      <c r="S54"/>
    </row>
    <row r="55" spans="1:19" ht="12.75">
      <c r="A55" s="17"/>
      <c r="B55" s="16"/>
      <c r="C55" s="16"/>
      <c r="D55" s="17">
        <v>-78</v>
      </c>
      <c r="E55" s="18" t="str">
        <f>IF(E53=D52,D54,IF(E53=D54,D52,0))</f>
        <v>Новикова Ольга</v>
      </c>
      <c r="F55" s="16"/>
      <c r="G55" s="20">
        <v>80</v>
      </c>
      <c r="H55" s="35" t="s">
        <v>122</v>
      </c>
      <c r="I55" s="31"/>
      <c r="J55" s="16"/>
      <c r="K55" s="31"/>
      <c r="L55"/>
      <c r="M55"/>
      <c r="N55"/>
      <c r="O55"/>
      <c r="P55"/>
      <c r="Q55"/>
      <c r="R55"/>
      <c r="S55"/>
    </row>
    <row r="56" spans="1:19" ht="12.75">
      <c r="A56" s="17">
        <v>-32</v>
      </c>
      <c r="B56" s="18" t="str">
        <f>IF(C5=B4,B6,IF(C5=B6,B4,0))</f>
        <v>_</v>
      </c>
      <c r="C56" s="29"/>
      <c r="D56" s="16"/>
      <c r="E56" s="27" t="s">
        <v>45</v>
      </c>
      <c r="F56" s="17">
        <v>-74</v>
      </c>
      <c r="G56" s="23" t="str">
        <f>IF(C50=B49,B51,IF(C50=B51,B49,0))</f>
        <v>Нестеренко Георгий</v>
      </c>
      <c r="H56" s="16"/>
      <c r="I56" s="16"/>
      <c r="J56" s="16"/>
      <c r="K56" s="16"/>
      <c r="L56"/>
      <c r="M56"/>
      <c r="N56"/>
      <c r="O56"/>
      <c r="P56"/>
      <c r="Q56"/>
      <c r="R56"/>
      <c r="S56"/>
    </row>
    <row r="57" spans="1:19" ht="12.75">
      <c r="A57" s="17"/>
      <c r="B57" s="20">
        <v>83</v>
      </c>
      <c r="C57" s="34" t="s">
        <v>80</v>
      </c>
      <c r="D57" s="16"/>
      <c r="E57" s="16"/>
      <c r="F57" s="16"/>
      <c r="G57" s="16"/>
      <c r="H57" s="17">
        <v>-81</v>
      </c>
      <c r="I57" s="18" t="str">
        <f>IF(I53=H51,H55,IF(I53=H55,H51,0))</f>
        <v>Тарараев Петр</v>
      </c>
      <c r="J57" s="34"/>
      <c r="K57" s="34"/>
      <c r="L57"/>
      <c r="M57"/>
      <c r="N57"/>
      <c r="O57"/>
      <c r="P57"/>
      <c r="Q57"/>
      <c r="R57"/>
      <c r="S57"/>
    </row>
    <row r="58" spans="1:19" ht="12.75">
      <c r="A58" s="17">
        <v>-33</v>
      </c>
      <c r="B58" s="23" t="str">
        <f>IF(C9=B8,B10,IF(C9=B10,B8,0))</f>
        <v>Дядин Дмитрий</v>
      </c>
      <c r="C58" s="24"/>
      <c r="D58" s="16"/>
      <c r="E58" s="16"/>
      <c r="F58" s="16"/>
      <c r="G58" s="17">
        <v>-79</v>
      </c>
      <c r="H58" s="18" t="str">
        <f>IF(H51=G50,G52,IF(H51=G52,G50,0))</f>
        <v>Исмайлов Азамат</v>
      </c>
      <c r="I58" s="31"/>
      <c r="J58" s="37" t="s">
        <v>46</v>
      </c>
      <c r="K58" s="37"/>
      <c r="L58"/>
      <c r="M58"/>
      <c r="N58"/>
      <c r="O58"/>
      <c r="P58"/>
      <c r="Q58"/>
      <c r="R58"/>
      <c r="S58"/>
    </row>
    <row r="59" spans="1:19" ht="12.75">
      <c r="A59" s="17"/>
      <c r="B59" s="16"/>
      <c r="C59" s="20">
        <v>87</v>
      </c>
      <c r="D59" s="34" t="s">
        <v>125</v>
      </c>
      <c r="E59" s="16"/>
      <c r="F59" s="16"/>
      <c r="G59" s="16"/>
      <c r="H59" s="20">
        <v>82</v>
      </c>
      <c r="I59" s="36" t="s">
        <v>124</v>
      </c>
      <c r="J59" s="34"/>
      <c r="K59" s="34"/>
      <c r="L59"/>
      <c r="M59"/>
      <c r="N59"/>
      <c r="O59"/>
      <c r="P59"/>
      <c r="Q59"/>
      <c r="R59"/>
      <c r="S59"/>
    </row>
    <row r="60" spans="1:19" ht="12.75">
      <c r="A60" s="17">
        <v>-34</v>
      </c>
      <c r="B60" s="18" t="str">
        <f>IF(C13=B12,B14,IF(C13=B14,B12,0))</f>
        <v>Усков Сергей</v>
      </c>
      <c r="C60" s="24"/>
      <c r="D60" s="24"/>
      <c r="E60" s="16"/>
      <c r="F60" s="16"/>
      <c r="G60" s="17">
        <v>-80</v>
      </c>
      <c r="H60" s="23" t="str">
        <f>IF(H55=G54,G56,IF(H55=G56,G54,0))</f>
        <v>Ишметов Александр</v>
      </c>
      <c r="I60" s="31"/>
      <c r="J60" s="37" t="s">
        <v>47</v>
      </c>
      <c r="K60" s="37"/>
      <c r="L60"/>
      <c r="M60"/>
      <c r="N60"/>
      <c r="O60"/>
      <c r="P60"/>
      <c r="Q60"/>
      <c r="R60"/>
      <c r="S60"/>
    </row>
    <row r="61" spans="1:19" ht="12.75">
      <c r="A61" s="17"/>
      <c r="B61" s="20">
        <v>84</v>
      </c>
      <c r="C61" s="35" t="s">
        <v>125</v>
      </c>
      <c r="D61" s="24"/>
      <c r="E61" s="16"/>
      <c r="F61" s="16"/>
      <c r="G61" s="16"/>
      <c r="H61" s="17">
        <v>-82</v>
      </c>
      <c r="I61" s="18" t="str">
        <f>IF(I59=H58,H60,IF(I59=H60,H58,0))</f>
        <v>Исмайлов Азамат</v>
      </c>
      <c r="J61" s="34"/>
      <c r="K61" s="34"/>
      <c r="L61"/>
      <c r="M61"/>
      <c r="N61"/>
      <c r="O61"/>
      <c r="P61"/>
      <c r="Q61"/>
      <c r="R61"/>
      <c r="S61"/>
    </row>
    <row r="62" spans="1:19" ht="12.75">
      <c r="A62" s="17">
        <v>-35</v>
      </c>
      <c r="B62" s="23" t="str">
        <f>IF(C17=B16,B18,IF(C17=B18,B16,0))</f>
        <v>Новиков Иван</v>
      </c>
      <c r="C62" s="16"/>
      <c r="D62" s="24"/>
      <c r="E62" s="16"/>
      <c r="F62" s="16"/>
      <c r="G62" s="29"/>
      <c r="H62" s="16"/>
      <c r="I62" s="31"/>
      <c r="J62" s="37" t="s">
        <v>48</v>
      </c>
      <c r="K62" s="37"/>
      <c r="L62"/>
      <c r="M62"/>
      <c r="N62"/>
      <c r="O62"/>
      <c r="P62"/>
      <c r="Q62"/>
      <c r="R62"/>
      <c r="S62"/>
    </row>
    <row r="63" spans="1:19" ht="12.75">
      <c r="A63" s="17"/>
      <c r="B63" s="29"/>
      <c r="C63" s="16"/>
      <c r="D63" s="20">
        <v>89</v>
      </c>
      <c r="E63" s="34" t="s">
        <v>133</v>
      </c>
      <c r="F63" s="17">
        <v>-83</v>
      </c>
      <c r="G63" s="18" t="str">
        <f>IF(C57=B56,B58,IF(C57=B58,B56,0))</f>
        <v>_</v>
      </c>
      <c r="H63" s="16"/>
      <c r="I63" s="16"/>
      <c r="J63" s="16"/>
      <c r="K63" s="16"/>
      <c r="L63"/>
      <c r="M63"/>
      <c r="N63"/>
      <c r="O63"/>
      <c r="P63"/>
      <c r="Q63"/>
      <c r="R63"/>
      <c r="S63"/>
    </row>
    <row r="64" spans="1:19" ht="12.75">
      <c r="A64" s="17">
        <v>-36</v>
      </c>
      <c r="B64" s="18" t="str">
        <f>IF(C21=B20,B22,IF(C21=B22,B20,0))</f>
        <v>_</v>
      </c>
      <c r="C64" s="16"/>
      <c r="D64" s="24"/>
      <c r="E64" s="27" t="s">
        <v>49</v>
      </c>
      <c r="F64" s="16"/>
      <c r="G64" s="20">
        <v>91</v>
      </c>
      <c r="H64" s="34" t="s">
        <v>111</v>
      </c>
      <c r="I64" s="16"/>
      <c r="J64" s="16"/>
      <c r="K64" s="16"/>
      <c r="L64"/>
      <c r="M64"/>
      <c r="N64"/>
      <c r="O64"/>
      <c r="P64"/>
      <c r="Q64"/>
      <c r="R64"/>
      <c r="S64"/>
    </row>
    <row r="65" spans="1:19" ht="12.75">
      <c r="A65" s="17"/>
      <c r="B65" s="20">
        <v>85</v>
      </c>
      <c r="C65" s="34" t="s">
        <v>83</v>
      </c>
      <c r="D65" s="24"/>
      <c r="E65" s="16"/>
      <c r="F65" s="17">
        <v>-84</v>
      </c>
      <c r="G65" s="23" t="str">
        <f>IF(C61=B60,B62,IF(C61=B62,B60,0))</f>
        <v>Усков Сергей</v>
      </c>
      <c r="H65" s="24"/>
      <c r="I65" s="29"/>
      <c r="J65" s="16"/>
      <c r="K65" s="29"/>
      <c r="L65"/>
      <c r="M65"/>
      <c r="N65"/>
      <c r="O65"/>
      <c r="P65"/>
      <c r="Q65"/>
      <c r="R65"/>
      <c r="S65"/>
    </row>
    <row r="66" spans="1:19" ht="12.75">
      <c r="A66" s="17">
        <v>-37</v>
      </c>
      <c r="B66" s="23" t="str">
        <f>IF(C25=B24,B26,IF(C25=B26,B24,0))</f>
        <v>Равилов Руслан</v>
      </c>
      <c r="C66" s="24"/>
      <c r="D66" s="24"/>
      <c r="E66" s="16"/>
      <c r="F66" s="16"/>
      <c r="G66" s="16"/>
      <c r="H66" s="20">
        <v>93</v>
      </c>
      <c r="I66" s="38" t="s">
        <v>111</v>
      </c>
      <c r="J66" s="21"/>
      <c r="K66" s="21"/>
      <c r="L66"/>
      <c r="M66"/>
      <c r="N66"/>
      <c r="O66"/>
      <c r="P66"/>
      <c r="Q66"/>
      <c r="R66"/>
      <c r="S66"/>
    </row>
    <row r="67" spans="1:19" ht="12.75">
      <c r="A67" s="17"/>
      <c r="B67" s="16"/>
      <c r="C67" s="20">
        <v>88</v>
      </c>
      <c r="D67" s="35" t="s">
        <v>133</v>
      </c>
      <c r="E67" s="16"/>
      <c r="F67" s="17">
        <v>-85</v>
      </c>
      <c r="G67" s="18" t="str">
        <f>IF(C65=B64,B66,IF(C65=B66,B64,0))</f>
        <v>_</v>
      </c>
      <c r="H67" s="24"/>
      <c r="I67" s="39"/>
      <c r="J67" s="37" t="s">
        <v>50</v>
      </c>
      <c r="K67" s="37"/>
      <c r="L67"/>
      <c r="M67"/>
      <c r="N67"/>
      <c r="O67"/>
      <c r="P67"/>
      <c r="Q67"/>
      <c r="R67"/>
      <c r="S67"/>
    </row>
    <row r="68" spans="1:19" ht="12.75">
      <c r="A68" s="17">
        <v>-38</v>
      </c>
      <c r="B68" s="18" t="str">
        <f>IF(C29=B28,B30,IF(C29=B30,B28,0))</f>
        <v>Валиев Ильфат</v>
      </c>
      <c r="C68" s="24"/>
      <c r="D68" s="16"/>
      <c r="E68" s="16"/>
      <c r="F68" s="16"/>
      <c r="G68" s="20">
        <v>92</v>
      </c>
      <c r="H68" s="35" t="s">
        <v>128</v>
      </c>
      <c r="I68" s="31"/>
      <c r="J68" s="16"/>
      <c r="K68" s="31"/>
      <c r="L68"/>
      <c r="M68"/>
      <c r="N68"/>
      <c r="O68"/>
      <c r="P68"/>
      <c r="Q68"/>
      <c r="R68"/>
      <c r="S68"/>
    </row>
    <row r="69" spans="1:19" ht="12.75">
      <c r="A69" s="17"/>
      <c r="B69" s="20">
        <v>86</v>
      </c>
      <c r="C69" s="35" t="s">
        <v>133</v>
      </c>
      <c r="D69" s="17">
        <v>-89</v>
      </c>
      <c r="E69" s="18" t="str">
        <f>IF(E63=D59,D67,IF(E63=D67,D59,0))</f>
        <v>Новиков Иван</v>
      </c>
      <c r="F69" s="17">
        <v>-86</v>
      </c>
      <c r="G69" s="23" t="str">
        <f>IF(C69=B68,B70,IF(C69=B70,B68,0))</f>
        <v>Валиев Ильфат</v>
      </c>
      <c r="H69" s="16"/>
      <c r="I69" s="16"/>
      <c r="J69" s="16"/>
      <c r="K69" s="16"/>
      <c r="L69"/>
      <c r="M69"/>
      <c r="N69"/>
      <c r="O69"/>
      <c r="P69"/>
      <c r="Q69"/>
      <c r="R69"/>
      <c r="S69"/>
    </row>
    <row r="70" spans="1:19" ht="12.75">
      <c r="A70" s="17">
        <v>-39</v>
      </c>
      <c r="B70" s="23" t="str">
        <f>IF(C33=B32,B34,IF(C33=B34,B32,0))</f>
        <v>Аминев Ильдар</v>
      </c>
      <c r="C70" s="16"/>
      <c r="D70" s="16"/>
      <c r="E70" s="27" t="s">
        <v>51</v>
      </c>
      <c r="F70" s="16"/>
      <c r="G70" s="16"/>
      <c r="H70" s="17">
        <v>-93</v>
      </c>
      <c r="I70" s="18" t="str">
        <f>IF(I66=H64,H68,IF(I66=H68,H64,0))</f>
        <v>Валиев Ильфат</v>
      </c>
      <c r="J70" s="34"/>
      <c r="K70" s="34"/>
      <c r="L70"/>
      <c r="M70"/>
      <c r="N70"/>
      <c r="O70"/>
      <c r="P70"/>
      <c r="Q70"/>
      <c r="R70"/>
      <c r="S70"/>
    </row>
    <row r="71" spans="1:19" ht="12.75">
      <c r="A71" s="16"/>
      <c r="B71" s="16"/>
      <c r="C71" s="17">
        <v>-87</v>
      </c>
      <c r="D71" s="18" t="str">
        <f>IF(D59=C57,C61,IF(D59=C61,C57,0))</f>
        <v>Дядин Дмитрий</v>
      </c>
      <c r="E71" s="31"/>
      <c r="F71" s="16"/>
      <c r="G71" s="17">
        <v>-91</v>
      </c>
      <c r="H71" s="18" t="str">
        <f>IF(H64=G63,G65,IF(H64=G65,G63,0))</f>
        <v>_</v>
      </c>
      <c r="I71" s="31"/>
      <c r="J71" s="37" t="s">
        <v>52</v>
      </c>
      <c r="K71" s="37"/>
      <c r="L71"/>
      <c r="M71"/>
      <c r="N71"/>
      <c r="O71"/>
      <c r="P71"/>
      <c r="Q71"/>
      <c r="R71"/>
      <c r="S71"/>
    </row>
    <row r="72" spans="1:19" ht="12.75">
      <c r="A72" s="16"/>
      <c r="B72" s="16"/>
      <c r="C72" s="16"/>
      <c r="D72" s="20">
        <v>90</v>
      </c>
      <c r="E72" s="34" t="s">
        <v>80</v>
      </c>
      <c r="F72" s="16"/>
      <c r="G72" s="16"/>
      <c r="H72" s="20">
        <v>94</v>
      </c>
      <c r="I72" s="36"/>
      <c r="J72" s="34"/>
      <c r="K72" s="34"/>
      <c r="L72"/>
      <c r="M72"/>
      <c r="N72"/>
      <c r="O72"/>
      <c r="P72"/>
      <c r="Q72"/>
      <c r="R72"/>
      <c r="S72"/>
    </row>
    <row r="73" spans="1:19" ht="12.75">
      <c r="A73" s="16"/>
      <c r="B73" s="16"/>
      <c r="C73" s="17">
        <v>-88</v>
      </c>
      <c r="D73" s="23" t="str">
        <f>IF(D67=C65,C69,IF(D67=C69,C65,0))</f>
        <v>Равилов Руслан</v>
      </c>
      <c r="E73" s="27" t="s">
        <v>53</v>
      </c>
      <c r="F73" s="16"/>
      <c r="G73" s="17">
        <v>-92</v>
      </c>
      <c r="H73" s="23" t="str">
        <f>IF(H68=G67,G69,IF(H68=G69,G67,0))</f>
        <v>_</v>
      </c>
      <c r="I73" s="31"/>
      <c r="J73" s="37" t="s">
        <v>54</v>
      </c>
      <c r="K73" s="37"/>
      <c r="L73"/>
      <c r="M73"/>
      <c r="N73"/>
      <c r="O73"/>
      <c r="P73"/>
      <c r="Q73"/>
      <c r="R73"/>
      <c r="S73"/>
    </row>
    <row r="74" spans="1:19" ht="12.75">
      <c r="A74" s="16"/>
      <c r="B74" s="16"/>
      <c r="C74" s="16"/>
      <c r="D74" s="17">
        <v>-90</v>
      </c>
      <c r="E74" s="18" t="str">
        <f>IF(E72=D71,D73,IF(E72=D73,D71,0))</f>
        <v>Равилов Руслан</v>
      </c>
      <c r="F74" s="16"/>
      <c r="G74" s="16"/>
      <c r="H74" s="17">
        <v>-94</v>
      </c>
      <c r="I74" s="18">
        <f>IF(I72=H71,H73,IF(I72=H73,H71,0))</f>
        <v>0</v>
      </c>
      <c r="J74" s="34"/>
      <c r="K74" s="34"/>
      <c r="L74"/>
      <c r="M74"/>
      <c r="N74"/>
      <c r="O74"/>
      <c r="P74"/>
      <c r="Q74"/>
      <c r="R74"/>
      <c r="S74"/>
    </row>
    <row r="75" spans="1:19" ht="12.75">
      <c r="A75" s="16"/>
      <c r="B75" s="16"/>
      <c r="C75" s="29"/>
      <c r="D75" s="16"/>
      <c r="E75" s="27" t="s">
        <v>55</v>
      </c>
      <c r="F75" s="16"/>
      <c r="G75" s="29"/>
      <c r="H75" s="16"/>
      <c r="I75" s="31"/>
      <c r="J75" s="37" t="s">
        <v>56</v>
      </c>
      <c r="K75" s="37"/>
      <c r="L75"/>
      <c r="M75"/>
      <c r="N75"/>
      <c r="O75"/>
      <c r="P75"/>
      <c r="Q75"/>
      <c r="R75"/>
      <c r="S75"/>
    </row>
    <row r="76" spans="1:19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H257"/>
  <sheetViews>
    <sheetView workbookViewId="0" topLeftCell="A1">
      <selection activeCell="A2" sqref="A2:AB2"/>
    </sheetView>
  </sheetViews>
  <sheetFormatPr defaultColWidth="9.00390625" defaultRowHeight="19.5" customHeight="1"/>
  <cols>
    <col min="1" max="28" width="3.75390625" style="48" customWidth="1"/>
    <col min="29" max="16384" width="1.75390625" style="48" customWidth="1"/>
  </cols>
  <sheetData>
    <row r="1" spans="1:60" ht="47.2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</row>
    <row r="2" spans="1:60" ht="18">
      <c r="A2" s="49" t="s">
        <v>134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</row>
    <row r="3" spans="1:60" ht="19.5" customHeight="1">
      <c r="A3" s="50">
        <v>40860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</row>
    <row r="4" spans="1:60" ht="19.5" customHeight="1" thickBo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</row>
    <row r="5" spans="1:60" ht="39.75" customHeight="1">
      <c r="A5" s="52" t="s">
        <v>3</v>
      </c>
      <c r="B5" s="53"/>
      <c r="C5" s="54" t="s">
        <v>135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6"/>
      <c r="O5" s="57">
        <v>1</v>
      </c>
      <c r="P5" s="55"/>
      <c r="Q5" s="55">
        <v>2</v>
      </c>
      <c r="R5" s="55"/>
      <c r="S5" s="55">
        <v>3</v>
      </c>
      <c r="T5" s="55"/>
      <c r="U5" s="55">
        <v>4</v>
      </c>
      <c r="V5" s="55"/>
      <c r="W5" s="55">
        <v>5</v>
      </c>
      <c r="X5" s="55"/>
      <c r="Y5" s="55">
        <v>6</v>
      </c>
      <c r="Z5" s="58"/>
      <c r="AA5" s="52" t="s">
        <v>136</v>
      </c>
      <c r="AB5" s="53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</row>
    <row r="6" spans="1:60" ht="39.75" customHeight="1">
      <c r="A6" s="59">
        <v>1</v>
      </c>
      <c r="B6" s="60"/>
      <c r="C6" s="61" t="s">
        <v>137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3"/>
      <c r="O6" s="64"/>
      <c r="P6" s="65"/>
      <c r="Q6" s="66" t="s">
        <v>138</v>
      </c>
      <c r="R6" s="66"/>
      <c r="S6" s="66" t="s">
        <v>138</v>
      </c>
      <c r="T6" s="66"/>
      <c r="U6" s="66" t="s">
        <v>139</v>
      </c>
      <c r="V6" s="66"/>
      <c r="W6" s="66" t="s">
        <v>138</v>
      </c>
      <c r="X6" s="66"/>
      <c r="Y6" s="66" t="s">
        <v>140</v>
      </c>
      <c r="Z6" s="67"/>
      <c r="AA6" s="59" t="s">
        <v>141</v>
      </c>
      <c r="AB6" s="60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</row>
    <row r="7" spans="1:60" ht="39.75" customHeight="1">
      <c r="A7" s="68">
        <v>2</v>
      </c>
      <c r="B7" s="69"/>
      <c r="C7" s="70" t="s">
        <v>142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2"/>
      <c r="O7" s="73" t="s">
        <v>143</v>
      </c>
      <c r="P7" s="74"/>
      <c r="Q7" s="75"/>
      <c r="R7" s="75"/>
      <c r="S7" s="74" t="s">
        <v>144</v>
      </c>
      <c r="T7" s="74"/>
      <c r="U7" s="74" t="s">
        <v>145</v>
      </c>
      <c r="V7" s="74"/>
      <c r="W7" s="74" t="s">
        <v>146</v>
      </c>
      <c r="X7" s="74"/>
      <c r="Y7" s="74" t="s">
        <v>147</v>
      </c>
      <c r="Z7" s="76"/>
      <c r="AA7" s="68" t="s">
        <v>148</v>
      </c>
      <c r="AB7" s="69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</row>
    <row r="8" spans="1:60" ht="39.75" customHeight="1">
      <c r="A8" s="68">
        <v>3</v>
      </c>
      <c r="B8" s="69"/>
      <c r="C8" s="70" t="s">
        <v>149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2"/>
      <c r="O8" s="73" t="s">
        <v>143</v>
      </c>
      <c r="P8" s="74"/>
      <c r="Q8" s="74" t="s">
        <v>150</v>
      </c>
      <c r="R8" s="74"/>
      <c r="S8" s="75"/>
      <c r="T8" s="75"/>
      <c r="U8" s="74" t="s">
        <v>145</v>
      </c>
      <c r="V8" s="74"/>
      <c r="W8" s="74" t="s">
        <v>151</v>
      </c>
      <c r="X8" s="74"/>
      <c r="Y8" s="74" t="s">
        <v>150</v>
      </c>
      <c r="Z8" s="76"/>
      <c r="AA8" s="68" t="s">
        <v>152</v>
      </c>
      <c r="AB8" s="69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</row>
    <row r="9" spans="1:60" ht="39.75" customHeight="1">
      <c r="A9" s="68">
        <v>4</v>
      </c>
      <c r="B9" s="69"/>
      <c r="C9" s="70" t="s">
        <v>153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2"/>
      <c r="O9" s="73" t="s">
        <v>154</v>
      </c>
      <c r="P9" s="74"/>
      <c r="Q9" s="74" t="s">
        <v>155</v>
      </c>
      <c r="R9" s="74"/>
      <c r="S9" s="74" t="s">
        <v>156</v>
      </c>
      <c r="T9" s="74"/>
      <c r="U9" s="75"/>
      <c r="V9" s="75"/>
      <c r="W9" s="74" t="s">
        <v>145</v>
      </c>
      <c r="X9" s="74"/>
      <c r="Y9" s="74" t="s">
        <v>150</v>
      </c>
      <c r="Z9" s="76"/>
      <c r="AA9" s="68" t="s">
        <v>157</v>
      </c>
      <c r="AB9" s="69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</row>
    <row r="10" spans="1:60" ht="39.75" customHeight="1">
      <c r="A10" s="68">
        <v>5</v>
      </c>
      <c r="B10" s="69"/>
      <c r="C10" s="70" t="s">
        <v>158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2"/>
      <c r="O10" s="73" t="s">
        <v>156</v>
      </c>
      <c r="P10" s="74"/>
      <c r="Q10" s="74" t="s">
        <v>147</v>
      </c>
      <c r="R10" s="74"/>
      <c r="S10" s="74" t="s">
        <v>150</v>
      </c>
      <c r="T10" s="74"/>
      <c r="U10" s="74" t="s">
        <v>156</v>
      </c>
      <c r="V10" s="74"/>
      <c r="W10" s="75"/>
      <c r="X10" s="75"/>
      <c r="Y10" s="74" t="s">
        <v>150</v>
      </c>
      <c r="Z10" s="76"/>
      <c r="AA10" s="68" t="s">
        <v>159</v>
      </c>
      <c r="AB10" s="69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</row>
    <row r="11" spans="1:60" ht="39.75" customHeight="1">
      <c r="A11" s="68">
        <v>6</v>
      </c>
      <c r="B11" s="69"/>
      <c r="C11" s="70" t="s">
        <v>160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2"/>
      <c r="O11" s="73" t="s">
        <v>144</v>
      </c>
      <c r="P11" s="74"/>
      <c r="Q11" s="74" t="s">
        <v>154</v>
      </c>
      <c r="R11" s="74"/>
      <c r="S11" s="74" t="s">
        <v>151</v>
      </c>
      <c r="T11" s="74"/>
      <c r="U11" s="74" t="s">
        <v>151</v>
      </c>
      <c r="V11" s="74"/>
      <c r="W11" s="74" t="s">
        <v>151</v>
      </c>
      <c r="X11" s="74"/>
      <c r="Y11" s="75"/>
      <c r="Z11" s="77"/>
      <c r="AA11" s="68" t="s">
        <v>161</v>
      </c>
      <c r="AB11" s="69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</row>
    <row r="12" spans="1:60" ht="19.5" customHeight="1" thickBo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</row>
    <row r="13" spans="1:60" ht="38.25" customHeight="1">
      <c r="A13" s="52" t="s">
        <v>3</v>
      </c>
      <c r="B13" s="53"/>
      <c r="C13" s="54" t="s">
        <v>162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6"/>
      <c r="O13" s="57">
        <v>1</v>
      </c>
      <c r="P13" s="55"/>
      <c r="Q13" s="55">
        <v>2</v>
      </c>
      <c r="R13" s="55"/>
      <c r="S13" s="55">
        <v>3</v>
      </c>
      <c r="T13" s="55"/>
      <c r="U13" s="55">
        <v>4</v>
      </c>
      <c r="V13" s="55"/>
      <c r="W13" s="55">
        <v>5</v>
      </c>
      <c r="X13" s="55"/>
      <c r="Y13" s="55">
        <v>6</v>
      </c>
      <c r="Z13" s="58"/>
      <c r="AA13" s="52" t="s">
        <v>136</v>
      </c>
      <c r="AB13" s="53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</row>
    <row r="14" spans="1:60" ht="39.75" customHeight="1">
      <c r="A14" s="59">
        <v>1</v>
      </c>
      <c r="B14" s="60"/>
      <c r="C14" s="61" t="s">
        <v>163</v>
      </c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4"/>
      <c r="P14" s="65"/>
      <c r="Q14" s="66" t="s">
        <v>145</v>
      </c>
      <c r="R14" s="66"/>
      <c r="S14" s="66" t="s">
        <v>145</v>
      </c>
      <c r="T14" s="66"/>
      <c r="U14" s="66" t="s">
        <v>150</v>
      </c>
      <c r="V14" s="66"/>
      <c r="W14" s="66" t="s">
        <v>145</v>
      </c>
      <c r="X14" s="66"/>
      <c r="Y14" s="66" t="s">
        <v>145</v>
      </c>
      <c r="Z14" s="67"/>
      <c r="AA14" s="59" t="s">
        <v>141</v>
      </c>
      <c r="AB14" s="60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</row>
    <row r="15" spans="1:60" ht="38.25" customHeight="1">
      <c r="A15" s="68">
        <v>2</v>
      </c>
      <c r="B15" s="69"/>
      <c r="C15" s="70" t="s">
        <v>164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2"/>
      <c r="O15" s="73" t="s">
        <v>156</v>
      </c>
      <c r="P15" s="74"/>
      <c r="Q15" s="75"/>
      <c r="R15" s="75"/>
      <c r="S15" s="74" t="s">
        <v>145</v>
      </c>
      <c r="T15" s="74"/>
      <c r="U15" s="74" t="s">
        <v>145</v>
      </c>
      <c r="V15" s="74"/>
      <c r="W15" s="74" t="s">
        <v>145</v>
      </c>
      <c r="X15" s="74"/>
      <c r="Y15" s="74" t="s">
        <v>147</v>
      </c>
      <c r="Z15" s="76"/>
      <c r="AA15" s="68" t="s">
        <v>159</v>
      </c>
      <c r="AB15" s="69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</row>
    <row r="16" spans="1:60" ht="38.25" customHeight="1">
      <c r="A16" s="68">
        <v>3</v>
      </c>
      <c r="B16" s="69"/>
      <c r="C16" s="70" t="s">
        <v>165</v>
      </c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2"/>
      <c r="O16" s="73" t="s">
        <v>156</v>
      </c>
      <c r="P16" s="74"/>
      <c r="Q16" s="74" t="s">
        <v>156</v>
      </c>
      <c r="R16" s="74"/>
      <c r="S16" s="75"/>
      <c r="T16" s="75"/>
      <c r="U16" s="74" t="s">
        <v>145</v>
      </c>
      <c r="V16" s="74"/>
      <c r="W16" s="74" t="s">
        <v>147</v>
      </c>
      <c r="X16" s="74"/>
      <c r="Y16" s="74" t="s">
        <v>139</v>
      </c>
      <c r="Z16" s="76"/>
      <c r="AA16" s="68" t="s">
        <v>152</v>
      </c>
      <c r="AB16" s="69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</row>
    <row r="17" spans="1:60" ht="38.25" customHeight="1">
      <c r="A17" s="68">
        <v>4</v>
      </c>
      <c r="B17" s="69"/>
      <c r="C17" s="70" t="s">
        <v>166</v>
      </c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2"/>
      <c r="O17" s="73" t="s">
        <v>151</v>
      </c>
      <c r="P17" s="74"/>
      <c r="Q17" s="74" t="s">
        <v>156</v>
      </c>
      <c r="R17" s="74"/>
      <c r="S17" s="74" t="s">
        <v>156</v>
      </c>
      <c r="T17" s="74"/>
      <c r="U17" s="75"/>
      <c r="V17" s="75"/>
      <c r="W17" s="74" t="s">
        <v>154</v>
      </c>
      <c r="X17" s="74"/>
      <c r="Y17" s="74" t="s">
        <v>154</v>
      </c>
      <c r="Z17" s="76"/>
      <c r="AA17" s="68" t="s">
        <v>161</v>
      </c>
      <c r="AB17" s="69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</row>
    <row r="18" spans="1:60" ht="38.25" customHeight="1">
      <c r="A18" s="68">
        <v>5</v>
      </c>
      <c r="B18" s="69"/>
      <c r="C18" s="70" t="s">
        <v>167</v>
      </c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2"/>
      <c r="O18" s="73" t="s">
        <v>156</v>
      </c>
      <c r="P18" s="74"/>
      <c r="Q18" s="74" t="s">
        <v>156</v>
      </c>
      <c r="R18" s="74"/>
      <c r="S18" s="74" t="s">
        <v>154</v>
      </c>
      <c r="T18" s="74"/>
      <c r="U18" s="74" t="s">
        <v>147</v>
      </c>
      <c r="V18" s="74"/>
      <c r="W18" s="75"/>
      <c r="X18" s="75"/>
      <c r="Y18" s="74" t="s">
        <v>146</v>
      </c>
      <c r="Z18" s="76"/>
      <c r="AA18" s="68" t="s">
        <v>157</v>
      </c>
      <c r="AB18" s="69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</row>
    <row r="19" spans="1:60" ht="39" customHeight="1">
      <c r="A19" s="68">
        <v>6</v>
      </c>
      <c r="B19" s="69"/>
      <c r="C19" s="70" t="s">
        <v>168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2"/>
      <c r="O19" s="73" t="s">
        <v>156</v>
      </c>
      <c r="P19" s="74"/>
      <c r="Q19" s="74" t="s">
        <v>154</v>
      </c>
      <c r="R19" s="74"/>
      <c r="S19" s="74" t="s">
        <v>146</v>
      </c>
      <c r="T19" s="74"/>
      <c r="U19" s="74" t="s">
        <v>147</v>
      </c>
      <c r="V19" s="74"/>
      <c r="W19" s="74" t="s">
        <v>139</v>
      </c>
      <c r="X19" s="74"/>
      <c r="Y19" s="75"/>
      <c r="Z19" s="77"/>
      <c r="AA19" s="68" t="s">
        <v>148</v>
      </c>
      <c r="AB19" s="69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</row>
    <row r="20" spans="1:60" ht="19.5" customHeight="1" thickBot="1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</row>
    <row r="21" spans="1:60" ht="19.5" customHeight="1">
      <c r="A21" s="52" t="s">
        <v>3</v>
      </c>
      <c r="B21" s="53"/>
      <c r="C21" s="54" t="s">
        <v>169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6"/>
      <c r="O21" s="57">
        <v>1</v>
      </c>
      <c r="P21" s="55"/>
      <c r="Q21" s="55">
        <v>2</v>
      </c>
      <c r="R21" s="55"/>
      <c r="S21" s="55">
        <v>3</v>
      </c>
      <c r="T21" s="55"/>
      <c r="U21" s="55">
        <v>4</v>
      </c>
      <c r="V21" s="55"/>
      <c r="W21" s="55">
        <v>5</v>
      </c>
      <c r="X21" s="55"/>
      <c r="Y21" s="55">
        <v>6</v>
      </c>
      <c r="Z21" s="58"/>
      <c r="AA21" s="52" t="s">
        <v>136</v>
      </c>
      <c r="AB21" s="53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</row>
    <row r="22" spans="1:60" ht="19.5" customHeight="1">
      <c r="A22" s="59">
        <v>1</v>
      </c>
      <c r="B22" s="60"/>
      <c r="C22" s="61" t="s">
        <v>163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3"/>
      <c r="O22" s="64"/>
      <c r="P22" s="65"/>
      <c r="Q22" s="66"/>
      <c r="R22" s="66"/>
      <c r="S22" s="66" t="s">
        <v>145</v>
      </c>
      <c r="T22" s="66"/>
      <c r="U22" s="66"/>
      <c r="V22" s="66"/>
      <c r="W22" s="66"/>
      <c r="X22" s="66"/>
      <c r="Y22" s="66"/>
      <c r="Z22" s="67"/>
      <c r="AA22" s="59" t="s">
        <v>141</v>
      </c>
      <c r="AB22" s="60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</row>
    <row r="23" spans="1:60" ht="19.5" customHeight="1">
      <c r="A23" s="68">
        <v>2</v>
      </c>
      <c r="B23" s="69"/>
      <c r="C23" s="70" t="s">
        <v>164</v>
      </c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2"/>
      <c r="O23" s="73"/>
      <c r="P23" s="74"/>
      <c r="Q23" s="75"/>
      <c r="R23" s="75"/>
      <c r="S23" s="74"/>
      <c r="T23" s="74"/>
      <c r="U23" s="74" t="s">
        <v>145</v>
      </c>
      <c r="V23" s="74"/>
      <c r="W23" s="74"/>
      <c r="X23" s="74"/>
      <c r="Y23" s="74"/>
      <c r="Z23" s="76"/>
      <c r="AA23" s="68" t="s">
        <v>152</v>
      </c>
      <c r="AB23" s="69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</row>
    <row r="24" spans="1:60" ht="19.5" customHeight="1">
      <c r="A24" s="68">
        <v>3</v>
      </c>
      <c r="B24" s="69"/>
      <c r="C24" s="70" t="s">
        <v>137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2"/>
      <c r="O24" s="73" t="s">
        <v>156</v>
      </c>
      <c r="P24" s="74"/>
      <c r="Q24" s="74"/>
      <c r="R24" s="74"/>
      <c r="S24" s="75"/>
      <c r="T24" s="75"/>
      <c r="U24" s="74"/>
      <c r="V24" s="74"/>
      <c r="W24" s="74"/>
      <c r="X24" s="74"/>
      <c r="Y24" s="74"/>
      <c r="Z24" s="76"/>
      <c r="AA24" s="68" t="s">
        <v>159</v>
      </c>
      <c r="AB24" s="69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</row>
    <row r="25" spans="1:60" ht="19.5" customHeight="1">
      <c r="A25" s="68">
        <v>4</v>
      </c>
      <c r="B25" s="69"/>
      <c r="C25" s="70" t="s">
        <v>158</v>
      </c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2"/>
      <c r="O25" s="73"/>
      <c r="P25" s="74"/>
      <c r="Q25" s="74" t="s">
        <v>156</v>
      </c>
      <c r="R25" s="74"/>
      <c r="S25" s="74"/>
      <c r="T25" s="74"/>
      <c r="U25" s="75"/>
      <c r="V25" s="75"/>
      <c r="W25" s="74"/>
      <c r="X25" s="74"/>
      <c r="Y25" s="74"/>
      <c r="Z25" s="76"/>
      <c r="AA25" s="68" t="s">
        <v>148</v>
      </c>
      <c r="AB25" s="69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</row>
    <row r="26" spans="1:60" ht="19.5" customHeight="1" thickBot="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</row>
    <row r="27" spans="1:60" ht="19.5" customHeight="1">
      <c r="A27" s="52" t="s">
        <v>3</v>
      </c>
      <c r="B27" s="53"/>
      <c r="C27" s="54" t="s">
        <v>170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6"/>
      <c r="O27" s="57">
        <v>1</v>
      </c>
      <c r="P27" s="55"/>
      <c r="Q27" s="55">
        <v>2</v>
      </c>
      <c r="R27" s="55"/>
      <c r="S27" s="55">
        <v>3</v>
      </c>
      <c r="T27" s="55"/>
      <c r="U27" s="55">
        <v>4</v>
      </c>
      <c r="V27" s="55"/>
      <c r="W27" s="55">
        <v>5</v>
      </c>
      <c r="X27" s="55"/>
      <c r="Y27" s="55">
        <v>6</v>
      </c>
      <c r="Z27" s="58"/>
      <c r="AA27" s="52" t="s">
        <v>136</v>
      </c>
      <c r="AB27" s="53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</row>
    <row r="28" spans="1:60" ht="19.5" customHeight="1">
      <c r="A28" s="59">
        <v>1</v>
      </c>
      <c r="B28" s="60"/>
      <c r="C28" s="61" t="s">
        <v>171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3"/>
      <c r="O28" s="64"/>
      <c r="P28" s="65"/>
      <c r="Q28" s="66" t="s">
        <v>151</v>
      </c>
      <c r="R28" s="66"/>
      <c r="S28" s="66"/>
      <c r="T28" s="66"/>
      <c r="U28" s="66"/>
      <c r="V28" s="66"/>
      <c r="W28" s="66"/>
      <c r="X28" s="66"/>
      <c r="Y28" s="66"/>
      <c r="Z28" s="67"/>
      <c r="AA28" s="59" t="s">
        <v>161</v>
      </c>
      <c r="AB28" s="60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</row>
    <row r="29" spans="1:60" ht="19.5" customHeight="1">
      <c r="A29" s="68">
        <v>2</v>
      </c>
      <c r="B29" s="69"/>
      <c r="C29" s="70" t="s">
        <v>165</v>
      </c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2"/>
      <c r="O29" s="73" t="s">
        <v>150</v>
      </c>
      <c r="P29" s="74"/>
      <c r="Q29" s="75"/>
      <c r="R29" s="75"/>
      <c r="S29" s="74"/>
      <c r="T29" s="74"/>
      <c r="U29" s="74"/>
      <c r="V29" s="74"/>
      <c r="W29" s="74"/>
      <c r="X29" s="74"/>
      <c r="Y29" s="74"/>
      <c r="Z29" s="76"/>
      <c r="AA29" s="68" t="s">
        <v>157</v>
      </c>
      <c r="AB29" s="69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</row>
    <row r="30" spans="1:60" ht="19.5" customHeight="1">
      <c r="A30" s="68">
        <v>3</v>
      </c>
      <c r="B30" s="69"/>
      <c r="C30" s="70" t="s">
        <v>142</v>
      </c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2"/>
      <c r="O30" s="73"/>
      <c r="P30" s="74"/>
      <c r="Q30" s="74"/>
      <c r="R30" s="74"/>
      <c r="S30" s="75"/>
      <c r="T30" s="75"/>
      <c r="U30" s="74" t="s">
        <v>147</v>
      </c>
      <c r="V30" s="74"/>
      <c r="W30" s="74"/>
      <c r="X30" s="74"/>
      <c r="Y30" s="74"/>
      <c r="Z30" s="76"/>
      <c r="AA30" s="68" t="s">
        <v>172</v>
      </c>
      <c r="AB30" s="69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</row>
    <row r="31" spans="1:60" ht="19.5" customHeight="1">
      <c r="A31" s="68">
        <v>4</v>
      </c>
      <c r="B31" s="69"/>
      <c r="C31" s="70" t="s">
        <v>168</v>
      </c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2"/>
      <c r="O31" s="73"/>
      <c r="P31" s="74"/>
      <c r="Q31" s="74"/>
      <c r="R31" s="74"/>
      <c r="S31" s="74" t="s">
        <v>154</v>
      </c>
      <c r="T31" s="74"/>
      <c r="U31" s="75"/>
      <c r="V31" s="75"/>
      <c r="W31" s="74"/>
      <c r="X31" s="74"/>
      <c r="Y31" s="74"/>
      <c r="Z31" s="76"/>
      <c r="AA31" s="68" t="s">
        <v>173</v>
      </c>
      <c r="AB31" s="69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</row>
    <row r="32" spans="1:60" ht="19.5" customHeight="1" thickBo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</row>
    <row r="33" spans="1:60" ht="19.5" customHeight="1">
      <c r="A33" s="52" t="s">
        <v>3</v>
      </c>
      <c r="B33" s="53"/>
      <c r="C33" s="54" t="s">
        <v>174</v>
      </c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6"/>
      <c r="O33" s="57">
        <v>1</v>
      </c>
      <c r="P33" s="55"/>
      <c r="Q33" s="55">
        <v>2</v>
      </c>
      <c r="R33" s="55"/>
      <c r="S33" s="55">
        <v>3</v>
      </c>
      <c r="T33" s="55"/>
      <c r="U33" s="55">
        <v>4</v>
      </c>
      <c r="V33" s="55"/>
      <c r="W33" s="55">
        <v>5</v>
      </c>
      <c r="X33" s="55"/>
      <c r="Y33" s="55">
        <v>6</v>
      </c>
      <c r="Z33" s="58"/>
      <c r="AA33" s="52" t="s">
        <v>136</v>
      </c>
      <c r="AB33" s="53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</row>
    <row r="34" spans="1:60" ht="19.5" customHeight="1">
      <c r="A34" s="59">
        <v>1</v>
      </c>
      <c r="B34" s="60"/>
      <c r="C34" s="61" t="s">
        <v>153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3"/>
      <c r="O34" s="64"/>
      <c r="P34" s="65"/>
      <c r="Q34" s="66" t="s">
        <v>146</v>
      </c>
      <c r="R34" s="66"/>
      <c r="S34" s="66"/>
      <c r="T34" s="66"/>
      <c r="U34" s="66"/>
      <c r="V34" s="66"/>
      <c r="W34" s="66"/>
      <c r="X34" s="66"/>
      <c r="Y34" s="66"/>
      <c r="Z34" s="67"/>
      <c r="AA34" s="59" t="s">
        <v>175</v>
      </c>
      <c r="AB34" s="60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</row>
    <row r="35" spans="1:60" ht="19.5" customHeight="1">
      <c r="A35" s="68">
        <v>2</v>
      </c>
      <c r="B35" s="69"/>
      <c r="C35" s="70" t="s">
        <v>176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2"/>
      <c r="O35" s="73" t="s">
        <v>139</v>
      </c>
      <c r="P35" s="74"/>
      <c r="Q35" s="75"/>
      <c r="R35" s="75"/>
      <c r="S35" s="74"/>
      <c r="T35" s="74"/>
      <c r="U35" s="74"/>
      <c r="V35" s="74"/>
      <c r="W35" s="74"/>
      <c r="X35" s="74"/>
      <c r="Y35" s="74"/>
      <c r="Z35" s="76"/>
      <c r="AA35" s="68" t="s">
        <v>177</v>
      </c>
      <c r="AB35" s="69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</row>
    <row r="36" spans="1:60" ht="19.5" customHeight="1">
      <c r="A36" s="68">
        <v>3</v>
      </c>
      <c r="B36" s="69"/>
      <c r="C36" s="70" t="s">
        <v>160</v>
      </c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2"/>
      <c r="O36" s="73"/>
      <c r="P36" s="74"/>
      <c r="Q36" s="74"/>
      <c r="R36" s="74"/>
      <c r="S36" s="75"/>
      <c r="T36" s="75"/>
      <c r="U36" s="74" t="s">
        <v>140</v>
      </c>
      <c r="V36" s="74"/>
      <c r="W36" s="74"/>
      <c r="X36" s="74"/>
      <c r="Y36" s="74"/>
      <c r="Z36" s="76"/>
      <c r="AA36" s="68" t="s">
        <v>178</v>
      </c>
      <c r="AB36" s="69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</row>
    <row r="37" spans="1:60" ht="19.5" customHeight="1">
      <c r="A37" s="68">
        <v>4</v>
      </c>
      <c r="B37" s="69"/>
      <c r="C37" s="70" t="s">
        <v>166</v>
      </c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3"/>
      <c r="P37" s="74"/>
      <c r="Q37" s="74"/>
      <c r="R37" s="74"/>
      <c r="S37" s="74" t="s">
        <v>144</v>
      </c>
      <c r="T37" s="74"/>
      <c r="U37" s="75"/>
      <c r="V37" s="75"/>
      <c r="W37" s="74"/>
      <c r="X37" s="74"/>
      <c r="Y37" s="74"/>
      <c r="Z37" s="76"/>
      <c r="AA37" s="68" t="s">
        <v>179</v>
      </c>
      <c r="AB37" s="69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</row>
    <row r="38" spans="1:60" ht="19.5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</row>
    <row r="39" spans="1:60" ht="19.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</row>
    <row r="40" spans="1:60" ht="19.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</row>
    <row r="41" spans="1:60" ht="19.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</row>
    <row r="42" spans="1:60" ht="19.5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</row>
    <row r="43" spans="1:60" ht="19.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</row>
    <row r="44" spans="1:60" ht="19.5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</row>
    <row r="45" spans="1:60" ht="19.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</row>
    <row r="46" spans="1:60" ht="19.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</row>
    <row r="47" spans="1:60" ht="19.5" customHeight="1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</row>
    <row r="48" spans="1:60" ht="19.5" customHeight="1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</row>
    <row r="49" spans="1:60" ht="19.5" customHeight="1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</row>
    <row r="50" spans="1:60" ht="19.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</row>
    <row r="51" spans="1:60" ht="19.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</row>
    <row r="52" spans="1:60" ht="19.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</row>
    <row r="53" spans="1:60" ht="19.5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</row>
    <row r="54" spans="1:60" ht="19.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</row>
    <row r="55" spans="1:60" ht="19.5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</row>
    <row r="56" spans="1:60" ht="19.5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</row>
    <row r="57" spans="1:60" ht="19.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</row>
    <row r="58" spans="1:60" ht="19.5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</row>
    <row r="59" spans="1:60" ht="19.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</row>
    <row r="60" spans="1:60" ht="19.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</row>
    <row r="61" spans="1:60" ht="19.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</row>
    <row r="251" ht="19.5" customHeight="1" thickBot="1"/>
    <row r="252" spans="2:30" ht="19.5" customHeight="1">
      <c r="B252" s="52"/>
      <c r="C252" s="53"/>
      <c r="D252" s="54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6"/>
      <c r="P252" s="57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8"/>
      <c r="AB252" s="52"/>
      <c r="AC252" s="53"/>
      <c r="AD252" s="47"/>
    </row>
    <row r="253" spans="2:30" ht="19.5" customHeight="1">
      <c r="B253" s="59"/>
      <c r="C253" s="60"/>
      <c r="D253" s="61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3"/>
      <c r="P253" s="64"/>
      <c r="Q253" s="65"/>
      <c r="R253" s="66"/>
      <c r="S253" s="66"/>
      <c r="T253" s="66"/>
      <c r="U253" s="66"/>
      <c r="V253" s="66"/>
      <c r="W253" s="66"/>
      <c r="X253" s="66"/>
      <c r="Y253" s="66"/>
      <c r="Z253" s="66"/>
      <c r="AA253" s="67"/>
      <c r="AB253" s="59"/>
      <c r="AC253" s="60"/>
      <c r="AD253" s="47"/>
    </row>
    <row r="254" spans="2:30" ht="19.5" customHeight="1">
      <c r="B254" s="68"/>
      <c r="C254" s="69"/>
      <c r="D254" s="70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2"/>
      <c r="P254" s="73"/>
      <c r="Q254" s="74"/>
      <c r="R254" s="75"/>
      <c r="S254" s="75"/>
      <c r="T254" s="74"/>
      <c r="U254" s="74"/>
      <c r="V254" s="74"/>
      <c r="W254" s="74"/>
      <c r="X254" s="74"/>
      <c r="Y254" s="74"/>
      <c r="Z254" s="74"/>
      <c r="AA254" s="76"/>
      <c r="AB254" s="68"/>
      <c r="AC254" s="69"/>
      <c r="AD254" s="47"/>
    </row>
    <row r="255" spans="2:30" ht="19.5" customHeight="1">
      <c r="B255" s="68"/>
      <c r="C255" s="69"/>
      <c r="D255" s="70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2"/>
      <c r="P255" s="73"/>
      <c r="Q255" s="74"/>
      <c r="R255" s="74"/>
      <c r="S255" s="74"/>
      <c r="T255" s="75"/>
      <c r="U255" s="75"/>
      <c r="V255" s="74"/>
      <c r="W255" s="74"/>
      <c r="X255" s="74"/>
      <c r="Y255" s="74"/>
      <c r="Z255" s="74"/>
      <c r="AA255" s="76"/>
      <c r="AB255" s="68"/>
      <c r="AC255" s="69"/>
      <c r="AD255" s="47"/>
    </row>
    <row r="256" spans="2:30" ht="19.5" customHeight="1">
      <c r="B256" s="68"/>
      <c r="C256" s="69"/>
      <c r="D256" s="70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2"/>
      <c r="P256" s="73"/>
      <c r="Q256" s="74"/>
      <c r="R256" s="74"/>
      <c r="S256" s="74"/>
      <c r="T256" s="74"/>
      <c r="U256" s="74"/>
      <c r="V256" s="75"/>
      <c r="W256" s="75"/>
      <c r="X256" s="74"/>
      <c r="Y256" s="74"/>
      <c r="Z256" s="74"/>
      <c r="AA256" s="76"/>
      <c r="AB256" s="68"/>
      <c r="AC256" s="69"/>
      <c r="AD256" s="47"/>
    </row>
    <row r="257" spans="2:30" ht="19.5" customHeight="1"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</row>
  </sheetData>
  <sheetProtection sheet="1" objects="1" scenarios="1"/>
  <mergeCells count="309">
    <mergeCell ref="AA37:AB37"/>
    <mergeCell ref="S37:T37"/>
    <mergeCell ref="U37:V37"/>
    <mergeCell ref="W37:X37"/>
    <mergeCell ref="Y37:Z37"/>
    <mergeCell ref="A37:B37"/>
    <mergeCell ref="C37:N37"/>
    <mergeCell ref="O37:P37"/>
    <mergeCell ref="Q37:R37"/>
    <mergeCell ref="AA35:AB35"/>
    <mergeCell ref="A36:B36"/>
    <mergeCell ref="C36:N36"/>
    <mergeCell ref="O36:P36"/>
    <mergeCell ref="Q36:R36"/>
    <mergeCell ref="S36:T36"/>
    <mergeCell ref="U36:V36"/>
    <mergeCell ref="W36:X36"/>
    <mergeCell ref="Y36:Z36"/>
    <mergeCell ref="AA36:AB36"/>
    <mergeCell ref="S35:T35"/>
    <mergeCell ref="U35:V35"/>
    <mergeCell ref="W35:X35"/>
    <mergeCell ref="Y35:Z35"/>
    <mergeCell ref="A35:B35"/>
    <mergeCell ref="C35:N35"/>
    <mergeCell ref="O35:P35"/>
    <mergeCell ref="Q35:R35"/>
    <mergeCell ref="AA33:AB33"/>
    <mergeCell ref="A34:B34"/>
    <mergeCell ref="C34:N34"/>
    <mergeCell ref="O34:P34"/>
    <mergeCell ref="Q34:R34"/>
    <mergeCell ref="S34:T34"/>
    <mergeCell ref="U34:V34"/>
    <mergeCell ref="W34:X34"/>
    <mergeCell ref="Y34:Z34"/>
    <mergeCell ref="AA34:AB34"/>
    <mergeCell ref="S33:T33"/>
    <mergeCell ref="U33:V33"/>
    <mergeCell ref="W33:X33"/>
    <mergeCell ref="Y33:Z33"/>
    <mergeCell ref="A33:B33"/>
    <mergeCell ref="C33:N33"/>
    <mergeCell ref="O33:P33"/>
    <mergeCell ref="Q33:R33"/>
    <mergeCell ref="AA30:AB30"/>
    <mergeCell ref="A31:B31"/>
    <mergeCell ref="C31:N31"/>
    <mergeCell ref="O31:P31"/>
    <mergeCell ref="Q31:R31"/>
    <mergeCell ref="S31:T31"/>
    <mergeCell ref="U31:V31"/>
    <mergeCell ref="W31:X31"/>
    <mergeCell ref="Y31:Z31"/>
    <mergeCell ref="AA31:AB31"/>
    <mergeCell ref="S30:T30"/>
    <mergeCell ref="U30:V30"/>
    <mergeCell ref="W30:X30"/>
    <mergeCell ref="Y30:Z30"/>
    <mergeCell ref="A30:B30"/>
    <mergeCell ref="C30:N30"/>
    <mergeCell ref="O30:P30"/>
    <mergeCell ref="Q30:R30"/>
    <mergeCell ref="AA28:AB28"/>
    <mergeCell ref="A29:B29"/>
    <mergeCell ref="C29:N29"/>
    <mergeCell ref="O29:P29"/>
    <mergeCell ref="Q29:R29"/>
    <mergeCell ref="S29:T29"/>
    <mergeCell ref="U29:V29"/>
    <mergeCell ref="W29:X29"/>
    <mergeCell ref="Y29:Z29"/>
    <mergeCell ref="AA29:AB29"/>
    <mergeCell ref="S28:T28"/>
    <mergeCell ref="U28:V28"/>
    <mergeCell ref="W28:X28"/>
    <mergeCell ref="Y28:Z28"/>
    <mergeCell ref="A28:B28"/>
    <mergeCell ref="C28:N28"/>
    <mergeCell ref="O28:P28"/>
    <mergeCell ref="Q28:R28"/>
    <mergeCell ref="AA25:AB25"/>
    <mergeCell ref="A27:B27"/>
    <mergeCell ref="C27:N27"/>
    <mergeCell ref="O27:P27"/>
    <mergeCell ref="Q27:R27"/>
    <mergeCell ref="S27:T27"/>
    <mergeCell ref="U27:V27"/>
    <mergeCell ref="W27:X27"/>
    <mergeCell ref="Y27:Z27"/>
    <mergeCell ref="AA27:AB27"/>
    <mergeCell ref="S25:T25"/>
    <mergeCell ref="U25:V25"/>
    <mergeCell ref="W25:X25"/>
    <mergeCell ref="Y25:Z25"/>
    <mergeCell ref="A25:B25"/>
    <mergeCell ref="C25:N25"/>
    <mergeCell ref="O25:P25"/>
    <mergeCell ref="Q25:R25"/>
    <mergeCell ref="AA23:AB23"/>
    <mergeCell ref="A24:B24"/>
    <mergeCell ref="C24:N24"/>
    <mergeCell ref="O24:P24"/>
    <mergeCell ref="Q24:R24"/>
    <mergeCell ref="S24:T24"/>
    <mergeCell ref="U24:V24"/>
    <mergeCell ref="W24:X24"/>
    <mergeCell ref="Y24:Z24"/>
    <mergeCell ref="AA24:AB24"/>
    <mergeCell ref="S23:T23"/>
    <mergeCell ref="U23:V23"/>
    <mergeCell ref="W23:X23"/>
    <mergeCell ref="Y23:Z23"/>
    <mergeCell ref="A23:B23"/>
    <mergeCell ref="C23:N23"/>
    <mergeCell ref="O23:P23"/>
    <mergeCell ref="Q23:R23"/>
    <mergeCell ref="AA21:AB21"/>
    <mergeCell ref="A22:B22"/>
    <mergeCell ref="C22:N22"/>
    <mergeCell ref="O22:P22"/>
    <mergeCell ref="Q22:R22"/>
    <mergeCell ref="S22:T22"/>
    <mergeCell ref="U22:V22"/>
    <mergeCell ref="W22:X22"/>
    <mergeCell ref="Y22:Z22"/>
    <mergeCell ref="AA22:AB22"/>
    <mergeCell ref="S21:T21"/>
    <mergeCell ref="U21:V21"/>
    <mergeCell ref="W21:X21"/>
    <mergeCell ref="Y21:Z21"/>
    <mergeCell ref="AB255:AC255"/>
    <mergeCell ref="B256:C256"/>
    <mergeCell ref="D256:O256"/>
    <mergeCell ref="P256:Q256"/>
    <mergeCell ref="R256:S256"/>
    <mergeCell ref="T256:U256"/>
    <mergeCell ref="V256:W256"/>
    <mergeCell ref="X256:Y256"/>
    <mergeCell ref="Z256:AA256"/>
    <mergeCell ref="AB256:AC256"/>
    <mergeCell ref="T255:U255"/>
    <mergeCell ref="V255:W255"/>
    <mergeCell ref="X255:Y255"/>
    <mergeCell ref="Z255:AA255"/>
    <mergeCell ref="B255:C255"/>
    <mergeCell ref="D255:O255"/>
    <mergeCell ref="P255:Q255"/>
    <mergeCell ref="R255:S255"/>
    <mergeCell ref="AB253:AC253"/>
    <mergeCell ref="B254:C254"/>
    <mergeCell ref="D254:O254"/>
    <mergeCell ref="P254:Q254"/>
    <mergeCell ref="R254:S254"/>
    <mergeCell ref="T254:U254"/>
    <mergeCell ref="V254:W254"/>
    <mergeCell ref="X254:Y254"/>
    <mergeCell ref="Z254:AA254"/>
    <mergeCell ref="AB254:AC254"/>
    <mergeCell ref="T253:U253"/>
    <mergeCell ref="V253:W253"/>
    <mergeCell ref="X253:Y253"/>
    <mergeCell ref="Z253:AA253"/>
    <mergeCell ref="B253:C253"/>
    <mergeCell ref="D253:O253"/>
    <mergeCell ref="P253:Q253"/>
    <mergeCell ref="R253:S253"/>
    <mergeCell ref="V252:W252"/>
    <mergeCell ref="X252:Y252"/>
    <mergeCell ref="Z252:AA252"/>
    <mergeCell ref="AB252:AC252"/>
    <mergeCell ref="S19:T19"/>
    <mergeCell ref="B252:C252"/>
    <mergeCell ref="D252:O252"/>
    <mergeCell ref="P252:Q252"/>
    <mergeCell ref="R252:S252"/>
    <mergeCell ref="T252:U252"/>
    <mergeCell ref="A21:B21"/>
    <mergeCell ref="C21:N21"/>
    <mergeCell ref="O21:P21"/>
    <mergeCell ref="Q21:R21"/>
    <mergeCell ref="A19:B19"/>
    <mergeCell ref="C19:N19"/>
    <mergeCell ref="O19:P19"/>
    <mergeCell ref="Q19:R19"/>
    <mergeCell ref="AA18:AB18"/>
    <mergeCell ref="U19:V19"/>
    <mergeCell ref="W19:X19"/>
    <mergeCell ref="Y19:Z19"/>
    <mergeCell ref="AA19:AB19"/>
    <mergeCell ref="S18:T18"/>
    <mergeCell ref="U18:V18"/>
    <mergeCell ref="W18:X18"/>
    <mergeCell ref="Y18:Z18"/>
    <mergeCell ref="A18:B18"/>
    <mergeCell ref="C18:N18"/>
    <mergeCell ref="O18:P18"/>
    <mergeCell ref="Q18:R18"/>
    <mergeCell ref="AA16:AB16"/>
    <mergeCell ref="A17:B17"/>
    <mergeCell ref="C17:N17"/>
    <mergeCell ref="O17:P17"/>
    <mergeCell ref="Q17:R17"/>
    <mergeCell ref="S17:T17"/>
    <mergeCell ref="U17:V17"/>
    <mergeCell ref="W17:X17"/>
    <mergeCell ref="Y17:Z17"/>
    <mergeCell ref="AA17:AB17"/>
    <mergeCell ref="S16:T16"/>
    <mergeCell ref="U16:V16"/>
    <mergeCell ref="W16:X16"/>
    <mergeCell ref="Y16:Z16"/>
    <mergeCell ref="A16:B16"/>
    <mergeCell ref="C16:N16"/>
    <mergeCell ref="O16:P16"/>
    <mergeCell ref="Q16:R16"/>
    <mergeCell ref="AA14:AB14"/>
    <mergeCell ref="A15:B15"/>
    <mergeCell ref="C15:N15"/>
    <mergeCell ref="O15:P15"/>
    <mergeCell ref="Q15:R15"/>
    <mergeCell ref="S15:T15"/>
    <mergeCell ref="U15:V15"/>
    <mergeCell ref="W15:X15"/>
    <mergeCell ref="Y15:Z15"/>
    <mergeCell ref="AA15:AB15"/>
    <mergeCell ref="Y13:Z13"/>
    <mergeCell ref="AA13:AB13"/>
    <mergeCell ref="A14:B14"/>
    <mergeCell ref="C14:N14"/>
    <mergeCell ref="O14:P14"/>
    <mergeCell ref="Q14:R14"/>
    <mergeCell ref="S14:T14"/>
    <mergeCell ref="U14:V14"/>
    <mergeCell ref="W14:X14"/>
    <mergeCell ref="Y14:Z14"/>
    <mergeCell ref="Q13:R13"/>
    <mergeCell ref="S13:T13"/>
    <mergeCell ref="U13:V13"/>
    <mergeCell ref="W13:X13"/>
    <mergeCell ref="A6:B6"/>
    <mergeCell ref="A13:B13"/>
    <mergeCell ref="C13:N13"/>
    <mergeCell ref="O13:P13"/>
    <mergeCell ref="AA11:AB11"/>
    <mergeCell ref="U11:V11"/>
    <mergeCell ref="U5:V5"/>
    <mergeCell ref="W5:X5"/>
    <mergeCell ref="Y11:Z11"/>
    <mergeCell ref="A11:B11"/>
    <mergeCell ref="C11:N11"/>
    <mergeCell ref="O11:P11"/>
    <mergeCell ref="Q11:R11"/>
    <mergeCell ref="S11:T11"/>
    <mergeCell ref="W11:X11"/>
    <mergeCell ref="AA9:AB9"/>
    <mergeCell ref="A10:B10"/>
    <mergeCell ref="C10:N10"/>
    <mergeCell ref="O10:P10"/>
    <mergeCell ref="Q10:R10"/>
    <mergeCell ref="S10:T10"/>
    <mergeCell ref="U10:V10"/>
    <mergeCell ref="W10:X10"/>
    <mergeCell ref="Y10:Z10"/>
    <mergeCell ref="AA10:AB10"/>
    <mergeCell ref="U9:V9"/>
    <mergeCell ref="W9:X9"/>
    <mergeCell ref="Y9:Z9"/>
    <mergeCell ref="A9:B9"/>
    <mergeCell ref="C9:N9"/>
    <mergeCell ref="O9:P9"/>
    <mergeCell ref="Q9:R9"/>
    <mergeCell ref="S9:T9"/>
    <mergeCell ref="AA7:AB7"/>
    <mergeCell ref="A8:B8"/>
    <mergeCell ref="C8:N8"/>
    <mergeCell ref="O8:P8"/>
    <mergeCell ref="Q8:R8"/>
    <mergeCell ref="S8:T8"/>
    <mergeCell ref="U8:V8"/>
    <mergeCell ref="W8:X8"/>
    <mergeCell ref="Y8:Z8"/>
    <mergeCell ref="AA8:AB8"/>
    <mergeCell ref="S7:T7"/>
    <mergeCell ref="U7:V7"/>
    <mergeCell ref="W7:X7"/>
    <mergeCell ref="Y7:Z7"/>
    <mergeCell ref="A7:B7"/>
    <mergeCell ref="C7:N7"/>
    <mergeCell ref="O7:P7"/>
    <mergeCell ref="Q7:R7"/>
    <mergeCell ref="U6:V6"/>
    <mergeCell ref="W6:X6"/>
    <mergeCell ref="Y6:Z6"/>
    <mergeCell ref="AA6:AB6"/>
    <mergeCell ref="C6:N6"/>
    <mergeCell ref="O6:P6"/>
    <mergeCell ref="Q6:R6"/>
    <mergeCell ref="S6:T6"/>
    <mergeCell ref="A1:AB1"/>
    <mergeCell ref="AA5:AB5"/>
    <mergeCell ref="Y5:Z5"/>
    <mergeCell ref="A2:AB2"/>
    <mergeCell ref="A3:AB3"/>
    <mergeCell ref="A5:B5"/>
    <mergeCell ref="C5:N5"/>
    <mergeCell ref="O5:P5"/>
    <mergeCell ref="Q5:R5"/>
    <mergeCell ref="S5:T5"/>
  </mergeCells>
  <printOptions horizontalCentered="1"/>
  <pageMargins left="0" right="0" top="0.3937007874015748" bottom="0" header="0" footer="0"/>
  <pageSetup horizontalDpi="300" verticalDpi="300" orientation="portrait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>
      <c r="A2" s="3" t="s">
        <v>180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40860</v>
      </c>
      <c r="B3" s="5"/>
      <c r="C3" s="5"/>
      <c r="D3" s="5"/>
      <c r="E3" s="5"/>
      <c r="F3" s="5"/>
      <c r="G3" s="5"/>
      <c r="H3" s="5"/>
      <c r="I3" s="5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</v>
      </c>
      <c r="B6" s="8" t="s">
        <v>3</v>
      </c>
      <c r="C6" s="9" t="s">
        <v>4</v>
      </c>
      <c r="D6" s="9"/>
      <c r="E6" s="9"/>
      <c r="F6" s="9"/>
      <c r="G6" s="9"/>
      <c r="H6" s="9"/>
      <c r="I6" s="9"/>
    </row>
    <row r="7" spans="1:9" ht="18">
      <c r="A7" s="10" t="s">
        <v>181</v>
      </c>
      <c r="B7" s="11">
        <v>1</v>
      </c>
      <c r="C7" s="12" t="str">
        <f>Вл1с!G36</f>
        <v>Фоминых Илья</v>
      </c>
      <c r="D7" s="9"/>
      <c r="E7" s="9"/>
      <c r="F7" s="9"/>
      <c r="G7" s="9"/>
      <c r="H7" s="9"/>
      <c r="I7" s="9"/>
    </row>
    <row r="8" spans="1:9" ht="18">
      <c r="A8" s="10" t="s">
        <v>182</v>
      </c>
      <c r="B8" s="11">
        <v>2</v>
      </c>
      <c r="C8" s="12" t="str">
        <f>Вл1с!G56</f>
        <v>Рудаков Константин</v>
      </c>
      <c r="D8" s="9"/>
      <c r="E8" s="9"/>
      <c r="F8" s="9"/>
      <c r="G8" s="9"/>
      <c r="H8" s="9"/>
      <c r="I8" s="9"/>
    </row>
    <row r="9" spans="1:9" ht="18">
      <c r="A9" s="10" t="s">
        <v>183</v>
      </c>
      <c r="B9" s="11">
        <v>3</v>
      </c>
      <c r="C9" s="12" t="str">
        <f>Вл2с!I22</f>
        <v>Шакуров Нафис</v>
      </c>
      <c r="D9" s="9"/>
      <c r="E9" s="9"/>
      <c r="F9" s="9"/>
      <c r="G9" s="9"/>
      <c r="H9" s="9"/>
      <c r="I9" s="9"/>
    </row>
    <row r="10" spans="1:9" ht="18">
      <c r="A10" s="10" t="s">
        <v>184</v>
      </c>
      <c r="B10" s="11">
        <v>4</v>
      </c>
      <c r="C10" s="12" t="str">
        <f>Вл2с!I32</f>
        <v>Кузнецов Дмитрий</v>
      </c>
      <c r="D10" s="9"/>
      <c r="E10" s="9"/>
      <c r="F10" s="9"/>
      <c r="G10" s="9"/>
      <c r="H10" s="9"/>
      <c r="I10" s="9"/>
    </row>
    <row r="11" spans="1:9" ht="18">
      <c r="A11" s="10" t="s">
        <v>185</v>
      </c>
      <c r="B11" s="11">
        <v>5</v>
      </c>
      <c r="C11" s="12" t="str">
        <f>Вл1с!G63</f>
        <v>Сагитов Александр</v>
      </c>
      <c r="D11" s="9"/>
      <c r="E11" s="9"/>
      <c r="F11" s="9"/>
      <c r="G11" s="9"/>
      <c r="H11" s="9"/>
      <c r="I11" s="9"/>
    </row>
    <row r="12" spans="1:9" ht="18">
      <c r="A12" s="10" t="s">
        <v>186</v>
      </c>
      <c r="B12" s="11">
        <v>6</v>
      </c>
      <c r="C12" s="12" t="str">
        <f>Вл1с!G65</f>
        <v>Семенов Константин</v>
      </c>
      <c r="D12" s="9"/>
      <c r="E12" s="9"/>
      <c r="F12" s="9"/>
      <c r="G12" s="9"/>
      <c r="H12" s="9"/>
      <c r="I12" s="9"/>
    </row>
    <row r="13" spans="1:9" ht="18">
      <c r="A13" s="10" t="s">
        <v>187</v>
      </c>
      <c r="B13" s="11">
        <v>7</v>
      </c>
      <c r="C13" s="12" t="str">
        <f>Вл1с!G68</f>
        <v>Асылгужин Марсель</v>
      </c>
      <c r="D13" s="9"/>
      <c r="E13" s="9"/>
      <c r="F13" s="9"/>
      <c r="G13" s="9"/>
      <c r="H13" s="9"/>
      <c r="I13" s="9"/>
    </row>
    <row r="14" spans="1:9" ht="18">
      <c r="A14" s="10" t="s">
        <v>188</v>
      </c>
      <c r="B14" s="11">
        <v>8</v>
      </c>
      <c r="C14" s="12" t="str">
        <f>Вл1с!G70</f>
        <v>Медведев Тарас</v>
      </c>
      <c r="D14" s="9"/>
      <c r="E14" s="9"/>
      <c r="F14" s="9"/>
      <c r="G14" s="9"/>
      <c r="H14" s="9"/>
      <c r="I14" s="9"/>
    </row>
    <row r="15" spans="1:9" ht="18">
      <c r="A15" s="10" t="s">
        <v>189</v>
      </c>
      <c r="B15" s="11">
        <v>9</v>
      </c>
      <c r="C15" s="12" t="str">
        <f>Вл1с!D72</f>
        <v>Лютый Олег</v>
      </c>
      <c r="D15" s="9"/>
      <c r="E15" s="9"/>
      <c r="F15" s="9"/>
      <c r="G15" s="9"/>
      <c r="H15" s="9"/>
      <c r="I15" s="9"/>
    </row>
    <row r="16" spans="1:9" ht="18">
      <c r="A16" s="10" t="s">
        <v>190</v>
      </c>
      <c r="B16" s="11">
        <v>10</v>
      </c>
      <c r="C16" s="12" t="str">
        <f>Вл1с!D75</f>
        <v>Аксенов Андрей</v>
      </c>
      <c r="D16" s="9"/>
      <c r="E16" s="9"/>
      <c r="F16" s="9"/>
      <c r="G16" s="9"/>
      <c r="H16" s="9"/>
      <c r="I16" s="9"/>
    </row>
    <row r="17" spans="1:9" ht="18">
      <c r="A17" s="10" t="s">
        <v>191</v>
      </c>
      <c r="B17" s="11">
        <v>11</v>
      </c>
      <c r="C17" s="12" t="str">
        <f>Вл1с!G73</f>
        <v>Семенов Юрий</v>
      </c>
      <c r="D17" s="9"/>
      <c r="E17" s="9"/>
      <c r="F17" s="9"/>
      <c r="G17" s="9"/>
      <c r="H17" s="9"/>
      <c r="I17" s="9"/>
    </row>
    <row r="18" spans="1:9" ht="18">
      <c r="A18" s="10" t="s">
        <v>192</v>
      </c>
      <c r="B18" s="11">
        <v>12</v>
      </c>
      <c r="C18" s="12" t="str">
        <f>Вл1с!G75</f>
        <v>Рахматуллин Равиль</v>
      </c>
      <c r="D18" s="9"/>
      <c r="E18" s="9"/>
      <c r="F18" s="9"/>
      <c r="G18" s="9"/>
      <c r="H18" s="9"/>
      <c r="I18" s="9"/>
    </row>
    <row r="19" spans="1:9" ht="18">
      <c r="A19" s="10" t="s">
        <v>107</v>
      </c>
      <c r="B19" s="11">
        <v>13</v>
      </c>
      <c r="C19" s="12" t="str">
        <f>Вл2с!I40</f>
        <v>Лукьянов Роман</v>
      </c>
      <c r="D19" s="9"/>
      <c r="E19" s="9"/>
      <c r="F19" s="9"/>
      <c r="G19" s="9"/>
      <c r="H19" s="9"/>
      <c r="I19" s="9"/>
    </row>
    <row r="20" spans="1:9" ht="18">
      <c r="A20" s="10" t="s">
        <v>166</v>
      </c>
      <c r="B20" s="11">
        <v>14</v>
      </c>
      <c r="C20" s="12" t="str">
        <f>Вл2с!I44</f>
        <v>Халимонов Евгений</v>
      </c>
      <c r="D20" s="9"/>
      <c r="E20" s="9"/>
      <c r="F20" s="9"/>
      <c r="G20" s="9"/>
      <c r="H20" s="9"/>
      <c r="I20" s="9"/>
    </row>
    <row r="21" spans="1:9" ht="18">
      <c r="A21" s="10" t="s">
        <v>109</v>
      </c>
      <c r="B21" s="11">
        <v>15</v>
      </c>
      <c r="C21" s="12" t="str">
        <f>Вл2с!I46</f>
        <v>Коробко Павел</v>
      </c>
      <c r="D21" s="9"/>
      <c r="E21" s="9"/>
      <c r="F21" s="9"/>
      <c r="G21" s="9"/>
      <c r="H21" s="9"/>
      <c r="I21" s="9"/>
    </row>
    <row r="22" spans="1:9" ht="18">
      <c r="A22" s="10" t="s">
        <v>193</v>
      </c>
      <c r="B22" s="11">
        <v>16</v>
      </c>
      <c r="C22" s="12" t="str">
        <f>Вл2с!I48</f>
        <v>Прокофьев Михаил</v>
      </c>
      <c r="D22" s="9"/>
      <c r="E22" s="9"/>
      <c r="F22" s="9"/>
      <c r="G22" s="9"/>
      <c r="H22" s="9"/>
      <c r="I22" s="9"/>
    </row>
    <row r="23" spans="1:9" ht="18">
      <c r="A23" s="10" t="s">
        <v>194</v>
      </c>
      <c r="B23" s="11">
        <v>17</v>
      </c>
      <c r="C23" s="12" t="str">
        <f>Вл2с!E44</f>
        <v>Андрющенко Матвей</v>
      </c>
      <c r="D23" s="9"/>
      <c r="E23" s="9"/>
      <c r="F23" s="9"/>
      <c r="G23" s="9"/>
      <c r="H23" s="9"/>
      <c r="I23" s="9"/>
    </row>
    <row r="24" spans="1:9" ht="18">
      <c r="A24" s="10" t="s">
        <v>114</v>
      </c>
      <c r="B24" s="11">
        <v>18</v>
      </c>
      <c r="C24" s="12" t="str">
        <f>Вл2с!E50</f>
        <v>Исмагилов Вадим</v>
      </c>
      <c r="D24" s="9"/>
      <c r="E24" s="9"/>
      <c r="F24" s="9"/>
      <c r="G24" s="9"/>
      <c r="H24" s="9"/>
      <c r="I24" s="9"/>
    </row>
    <row r="25" spans="1:9" ht="18">
      <c r="A25" s="10" t="s">
        <v>195</v>
      </c>
      <c r="B25" s="11">
        <v>19</v>
      </c>
      <c r="C25" s="12" t="str">
        <f>Вл2с!E53</f>
        <v>Габдуллин Марс</v>
      </c>
      <c r="D25" s="9"/>
      <c r="E25" s="9"/>
      <c r="F25" s="9"/>
      <c r="G25" s="9"/>
      <c r="H25" s="9"/>
      <c r="I25" s="9"/>
    </row>
    <row r="26" spans="1:9" ht="18">
      <c r="A26" s="10" t="s">
        <v>196</v>
      </c>
      <c r="B26" s="11">
        <v>20</v>
      </c>
      <c r="C26" s="12" t="str">
        <f>Вл2с!E55</f>
        <v>Могилевская Инесса</v>
      </c>
      <c r="D26" s="9"/>
      <c r="E26" s="9"/>
      <c r="F26" s="9"/>
      <c r="G26" s="9"/>
      <c r="H26" s="9"/>
      <c r="I26" s="9"/>
    </row>
    <row r="27" spans="1:9" ht="18">
      <c r="A27" s="10" t="s">
        <v>91</v>
      </c>
      <c r="B27" s="11">
        <v>21</v>
      </c>
      <c r="C27" s="12" t="str">
        <f>Вл2с!I53</f>
        <v>Шапошников Александр</v>
      </c>
      <c r="D27" s="9"/>
      <c r="E27" s="9"/>
      <c r="F27" s="9"/>
      <c r="G27" s="9"/>
      <c r="H27" s="9"/>
      <c r="I27" s="9"/>
    </row>
    <row r="28" spans="1:9" ht="18">
      <c r="A28" s="10" t="s">
        <v>24</v>
      </c>
      <c r="B28" s="11">
        <v>22</v>
      </c>
      <c r="C28" s="12">
        <f>Вл2с!I57</f>
        <v>0</v>
      </c>
      <c r="D28" s="9"/>
      <c r="E28" s="9"/>
      <c r="F28" s="9"/>
      <c r="G28" s="9"/>
      <c r="H28" s="9"/>
      <c r="I28" s="9"/>
    </row>
    <row r="29" spans="1:9" ht="18">
      <c r="A29" s="10" t="s">
        <v>24</v>
      </c>
      <c r="B29" s="11">
        <v>23</v>
      </c>
      <c r="C29" s="12">
        <f>Вл2с!I59</f>
        <v>0</v>
      </c>
      <c r="D29" s="9"/>
      <c r="E29" s="9"/>
      <c r="F29" s="9"/>
      <c r="G29" s="9"/>
      <c r="H29" s="9"/>
      <c r="I29" s="9"/>
    </row>
    <row r="30" spans="1:9" ht="18">
      <c r="A30" s="10" t="s">
        <v>24</v>
      </c>
      <c r="B30" s="11">
        <v>24</v>
      </c>
      <c r="C30" s="12">
        <f>Вл2с!I61</f>
        <v>0</v>
      </c>
      <c r="D30" s="9"/>
      <c r="E30" s="9"/>
      <c r="F30" s="9"/>
      <c r="G30" s="9"/>
      <c r="H30" s="9"/>
      <c r="I30" s="9"/>
    </row>
    <row r="31" spans="1:9" ht="18">
      <c r="A31" s="10" t="s">
        <v>24</v>
      </c>
      <c r="B31" s="11">
        <v>25</v>
      </c>
      <c r="C31" s="12">
        <f>Вл2с!E63</f>
        <v>0</v>
      </c>
      <c r="D31" s="9"/>
      <c r="E31" s="9"/>
      <c r="F31" s="9"/>
      <c r="G31" s="9"/>
      <c r="H31" s="9"/>
      <c r="I31" s="9"/>
    </row>
    <row r="32" spans="1:9" ht="18">
      <c r="A32" s="10" t="s">
        <v>24</v>
      </c>
      <c r="B32" s="11">
        <v>26</v>
      </c>
      <c r="C32" s="12">
        <f>Вл2с!E69</f>
        <v>0</v>
      </c>
      <c r="D32" s="9"/>
      <c r="E32" s="9"/>
      <c r="F32" s="9"/>
      <c r="G32" s="9"/>
      <c r="H32" s="9"/>
      <c r="I32" s="9"/>
    </row>
    <row r="33" spans="1:9" ht="18">
      <c r="A33" s="10" t="s">
        <v>24</v>
      </c>
      <c r="B33" s="11">
        <v>27</v>
      </c>
      <c r="C33" s="12">
        <f>Вл2с!E72</f>
        <v>0</v>
      </c>
      <c r="D33" s="9"/>
      <c r="E33" s="9"/>
      <c r="F33" s="9"/>
      <c r="G33" s="9"/>
      <c r="H33" s="9"/>
      <c r="I33" s="9"/>
    </row>
    <row r="34" spans="1:9" ht="18">
      <c r="A34" s="10" t="s">
        <v>24</v>
      </c>
      <c r="B34" s="11">
        <v>28</v>
      </c>
      <c r="C34" s="12">
        <f>Вл2с!E74</f>
        <v>0</v>
      </c>
      <c r="D34" s="9"/>
      <c r="E34" s="9"/>
      <c r="F34" s="9"/>
      <c r="G34" s="9"/>
      <c r="H34" s="9"/>
      <c r="I34" s="9"/>
    </row>
    <row r="35" spans="1:9" ht="18">
      <c r="A35" s="10" t="s">
        <v>24</v>
      </c>
      <c r="B35" s="11">
        <v>29</v>
      </c>
      <c r="C35" s="12">
        <f>Вл2с!I66</f>
        <v>0</v>
      </c>
      <c r="D35" s="9"/>
      <c r="E35" s="9"/>
      <c r="F35" s="9"/>
      <c r="G35" s="9"/>
      <c r="H35" s="9"/>
      <c r="I35" s="9"/>
    </row>
    <row r="36" spans="1:9" ht="18">
      <c r="A36" s="10" t="s">
        <v>24</v>
      </c>
      <c r="B36" s="11">
        <v>30</v>
      </c>
      <c r="C36" s="12">
        <f>Вл2с!I70</f>
        <v>0</v>
      </c>
      <c r="D36" s="9"/>
      <c r="E36" s="9"/>
      <c r="F36" s="9"/>
      <c r="G36" s="9"/>
      <c r="H36" s="9"/>
      <c r="I36" s="9"/>
    </row>
    <row r="37" spans="1:9" ht="18">
      <c r="A37" s="10" t="s">
        <v>24</v>
      </c>
      <c r="B37" s="11">
        <v>31</v>
      </c>
      <c r="C37" s="12">
        <f>Вл2с!I72</f>
        <v>0</v>
      </c>
      <c r="D37" s="9"/>
      <c r="E37" s="9"/>
      <c r="F37" s="9"/>
      <c r="G37" s="9"/>
      <c r="H37" s="9"/>
      <c r="I37" s="9"/>
    </row>
    <row r="38" spans="1:9" ht="18">
      <c r="A38" s="10" t="s">
        <v>24</v>
      </c>
      <c r="B38" s="11">
        <v>32</v>
      </c>
      <c r="C38" s="12" t="str">
        <f>Вл2с!I74</f>
        <v>_</v>
      </c>
      <c r="D38" s="9"/>
      <c r="E38" s="9"/>
      <c r="F38" s="9"/>
      <c r="G38" s="9"/>
      <c r="H38" s="9"/>
      <c r="I38" s="9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G2"/>
    </sheetView>
  </sheetViews>
  <sheetFormatPr defaultColWidth="9.00390625" defaultRowHeight="12.75"/>
  <cols>
    <col min="1" max="1" width="4.375" style="14" customWidth="1"/>
    <col min="2" max="2" width="18.875" style="14" customWidth="1"/>
    <col min="3" max="6" width="17.75390625" style="14" customWidth="1"/>
    <col min="7" max="7" width="18.00390625" style="14" customWidth="1"/>
    <col min="8" max="16384" width="9.125" style="14" customWidth="1"/>
  </cols>
  <sheetData>
    <row r="1" spans="1:7" ht="15.75">
      <c r="A1" s="13" t="str">
        <f>СпВл!A1</f>
        <v>Кубок Башкортостана 2011</v>
      </c>
      <c r="B1" s="13"/>
      <c r="C1" s="13"/>
      <c r="D1" s="13"/>
      <c r="E1" s="13"/>
      <c r="F1" s="13"/>
      <c r="G1" s="13"/>
    </row>
    <row r="2" spans="1:7" ht="15.75">
      <c r="A2" s="13" t="str">
        <f>СпВл!A2</f>
        <v>Турнир Высшей лиги Этапа Алексей Щербак</v>
      </c>
      <c r="B2" s="13"/>
      <c r="C2" s="13"/>
      <c r="D2" s="13"/>
      <c r="E2" s="13"/>
      <c r="F2" s="13"/>
      <c r="G2" s="13"/>
    </row>
    <row r="3" spans="1:7" ht="15.75">
      <c r="A3" s="15">
        <f>СпВл!A3</f>
        <v>40860</v>
      </c>
      <c r="B3" s="15"/>
      <c r="C3" s="15"/>
      <c r="D3" s="15"/>
      <c r="E3" s="15"/>
      <c r="F3" s="15"/>
      <c r="G3" s="15"/>
    </row>
    <row r="4" spans="1:7" ht="12.75">
      <c r="A4" s="16"/>
      <c r="B4" s="16"/>
      <c r="C4" s="16"/>
      <c r="D4" s="16"/>
      <c r="E4" s="16"/>
      <c r="F4" s="16"/>
      <c r="G4" s="16"/>
    </row>
    <row r="5" spans="1:19" ht="10.5" customHeight="1">
      <c r="A5" s="17">
        <v>1</v>
      </c>
      <c r="B5" s="18" t="str">
        <f>СпВл!A7</f>
        <v>Фоминых Илья</v>
      </c>
      <c r="C5" s="16"/>
      <c r="D5" s="16"/>
      <c r="E5" s="16"/>
      <c r="F5" s="16"/>
      <c r="G5" s="16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19" ht="10.5" customHeight="1">
      <c r="A6" s="16"/>
      <c r="B6" s="20">
        <v>1</v>
      </c>
      <c r="C6" s="21" t="s">
        <v>181</v>
      </c>
      <c r="D6" s="16"/>
      <c r="E6" s="22"/>
      <c r="F6" s="16"/>
      <c r="G6" s="16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0.5" customHeight="1">
      <c r="A7" s="17">
        <v>32</v>
      </c>
      <c r="B7" s="23" t="str">
        <f>СпВл!A38</f>
        <v>_</v>
      </c>
      <c r="C7" s="24"/>
      <c r="D7" s="16"/>
      <c r="E7" s="16"/>
      <c r="F7" s="16"/>
      <c r="G7" s="16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19" ht="10.5" customHeight="1">
      <c r="A8" s="16"/>
      <c r="B8" s="16"/>
      <c r="C8" s="20">
        <v>17</v>
      </c>
      <c r="D8" s="21" t="s">
        <v>181</v>
      </c>
      <c r="E8" s="16"/>
      <c r="F8" s="16"/>
      <c r="G8" s="16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19" ht="10.5" customHeight="1">
      <c r="A9" s="17">
        <v>17</v>
      </c>
      <c r="B9" s="18" t="str">
        <f>СпВл!A23</f>
        <v>Аксенов Андрей</v>
      </c>
      <c r="C9" s="24"/>
      <c r="D9" s="24"/>
      <c r="E9" s="16"/>
      <c r="F9" s="16"/>
      <c r="G9" s="16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ht="10.5" customHeight="1">
      <c r="A10" s="16"/>
      <c r="B10" s="20">
        <v>2</v>
      </c>
      <c r="C10" s="25" t="s">
        <v>194</v>
      </c>
      <c r="D10" s="24"/>
      <c r="E10" s="16"/>
      <c r="F10" s="16"/>
      <c r="G10" s="16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ht="10.5" customHeight="1">
      <c r="A11" s="17">
        <v>16</v>
      </c>
      <c r="B11" s="23" t="str">
        <f>СпВл!A22</f>
        <v>Андрющенко Матвей</v>
      </c>
      <c r="C11" s="16"/>
      <c r="D11" s="24"/>
      <c r="E11" s="16"/>
      <c r="F11" s="16"/>
      <c r="G11" s="16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ht="10.5" customHeight="1">
      <c r="A12" s="16"/>
      <c r="B12" s="16"/>
      <c r="C12" s="16"/>
      <c r="D12" s="20">
        <v>25</v>
      </c>
      <c r="E12" s="21" t="s">
        <v>181</v>
      </c>
      <c r="F12" s="16"/>
      <c r="G12" s="26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ht="12" customHeight="1">
      <c r="A13" s="17">
        <v>9</v>
      </c>
      <c r="B13" s="18" t="str">
        <f>СпВл!A15</f>
        <v>Медведев Тарас</v>
      </c>
      <c r="C13" s="16"/>
      <c r="D13" s="24"/>
      <c r="E13" s="24"/>
      <c r="F13" s="16"/>
      <c r="G13" s="26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ht="12" customHeight="1">
      <c r="A14" s="16"/>
      <c r="B14" s="20">
        <v>3</v>
      </c>
      <c r="C14" s="21" t="s">
        <v>189</v>
      </c>
      <c r="D14" s="24"/>
      <c r="E14" s="24"/>
      <c r="F14" s="16"/>
      <c r="G14" s="26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1:19" ht="12" customHeight="1">
      <c r="A15" s="17">
        <v>24</v>
      </c>
      <c r="B15" s="23" t="str">
        <f>СпВл!A30</f>
        <v>_</v>
      </c>
      <c r="C15" s="24"/>
      <c r="D15" s="24"/>
      <c r="E15" s="24"/>
      <c r="F15" s="16"/>
      <c r="G15" s="26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1:19" ht="12" customHeight="1">
      <c r="A16" s="16"/>
      <c r="B16" s="16"/>
      <c r="C16" s="20">
        <v>18</v>
      </c>
      <c r="D16" s="25" t="s">
        <v>189</v>
      </c>
      <c r="E16" s="24"/>
      <c r="F16" s="16"/>
      <c r="G16" s="26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 ht="12" customHeight="1">
      <c r="A17" s="17">
        <v>25</v>
      </c>
      <c r="B17" s="18" t="str">
        <f>СпВл!A31</f>
        <v>_</v>
      </c>
      <c r="C17" s="24"/>
      <c r="D17" s="16"/>
      <c r="E17" s="24"/>
      <c r="F17" s="16"/>
      <c r="G17" s="26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 ht="12" customHeight="1">
      <c r="A18" s="16"/>
      <c r="B18" s="20">
        <v>4</v>
      </c>
      <c r="C18" s="25" t="s">
        <v>188</v>
      </c>
      <c r="D18" s="16"/>
      <c r="E18" s="24"/>
      <c r="F18" s="16"/>
      <c r="G18" s="16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19" ht="12" customHeight="1">
      <c r="A19" s="17">
        <v>8</v>
      </c>
      <c r="B19" s="23" t="str">
        <f>СпВл!A14</f>
        <v>Халимонов Евгений</v>
      </c>
      <c r="C19" s="16"/>
      <c r="D19" s="16"/>
      <c r="E19" s="24"/>
      <c r="F19" s="16"/>
      <c r="G19" s="16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19" ht="12" customHeight="1">
      <c r="A20" s="16"/>
      <c r="B20" s="16"/>
      <c r="C20" s="16"/>
      <c r="D20" s="16"/>
      <c r="E20" s="20">
        <v>29</v>
      </c>
      <c r="F20" s="21" t="s">
        <v>181</v>
      </c>
      <c r="G20" s="16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1:19" ht="12" customHeight="1">
      <c r="A21" s="17">
        <v>5</v>
      </c>
      <c r="B21" s="18" t="str">
        <f>СпВл!A11</f>
        <v>Кузнецов Дмитрий</v>
      </c>
      <c r="C21" s="16"/>
      <c r="D21" s="16"/>
      <c r="E21" s="24"/>
      <c r="F21" s="24"/>
      <c r="G21" s="16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ht="12" customHeight="1">
      <c r="A22" s="16"/>
      <c r="B22" s="20">
        <v>5</v>
      </c>
      <c r="C22" s="21" t="s">
        <v>185</v>
      </c>
      <c r="D22" s="16"/>
      <c r="E22" s="24"/>
      <c r="F22" s="24"/>
      <c r="G22" s="16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12" customHeight="1">
      <c r="A23" s="17">
        <v>28</v>
      </c>
      <c r="B23" s="23" t="str">
        <f>СпВл!A34</f>
        <v>_</v>
      </c>
      <c r="C23" s="24"/>
      <c r="D23" s="16"/>
      <c r="E23" s="24"/>
      <c r="F23" s="24"/>
      <c r="G23" s="16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2" customHeight="1">
      <c r="A24" s="16"/>
      <c r="B24" s="16"/>
      <c r="C24" s="20">
        <v>19</v>
      </c>
      <c r="D24" s="21" t="s">
        <v>185</v>
      </c>
      <c r="E24" s="24"/>
      <c r="F24" s="24"/>
      <c r="G24" s="16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ht="12" customHeight="1">
      <c r="A25" s="17">
        <v>21</v>
      </c>
      <c r="B25" s="18" t="str">
        <f>СпВл!A27</f>
        <v>Габдуллин Марс</v>
      </c>
      <c r="C25" s="24"/>
      <c r="D25" s="24"/>
      <c r="E25" s="24"/>
      <c r="F25" s="24"/>
      <c r="G25" s="16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 ht="12" customHeight="1">
      <c r="A26" s="16"/>
      <c r="B26" s="20">
        <v>6</v>
      </c>
      <c r="C26" s="25" t="s">
        <v>192</v>
      </c>
      <c r="D26" s="24"/>
      <c r="E26" s="24"/>
      <c r="F26" s="24"/>
      <c r="G26" s="16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1:19" ht="12" customHeight="1">
      <c r="A27" s="17">
        <v>12</v>
      </c>
      <c r="B27" s="23" t="str">
        <f>СпВл!A18</f>
        <v>Сагитов Александр</v>
      </c>
      <c r="C27" s="16"/>
      <c r="D27" s="24"/>
      <c r="E27" s="24"/>
      <c r="F27" s="24"/>
      <c r="G27" s="16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19" ht="12" customHeight="1">
      <c r="A28" s="16"/>
      <c r="B28" s="16"/>
      <c r="C28" s="16"/>
      <c r="D28" s="20">
        <v>26</v>
      </c>
      <c r="E28" s="25" t="s">
        <v>185</v>
      </c>
      <c r="F28" s="24"/>
      <c r="G28" s="16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19" ht="12" customHeight="1">
      <c r="A29" s="17">
        <v>13</v>
      </c>
      <c r="B29" s="18" t="str">
        <f>СпВл!A19</f>
        <v>Коробко Павел</v>
      </c>
      <c r="C29" s="16"/>
      <c r="D29" s="24"/>
      <c r="E29" s="16"/>
      <c r="F29" s="24"/>
      <c r="G29" s="16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12" customHeight="1">
      <c r="A30" s="16"/>
      <c r="B30" s="20">
        <v>7</v>
      </c>
      <c r="C30" s="21" t="s">
        <v>107</v>
      </c>
      <c r="D30" s="24"/>
      <c r="E30" s="16"/>
      <c r="F30" s="24"/>
      <c r="G30" s="16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 ht="12" customHeight="1">
      <c r="A31" s="17">
        <v>20</v>
      </c>
      <c r="B31" s="23" t="str">
        <f>СпВл!A26</f>
        <v>Лукьянов Роман</v>
      </c>
      <c r="C31" s="24"/>
      <c r="D31" s="24"/>
      <c r="E31" s="16"/>
      <c r="F31" s="24"/>
      <c r="G31" s="16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12" customHeight="1">
      <c r="A32" s="16"/>
      <c r="B32" s="16"/>
      <c r="C32" s="20">
        <v>20</v>
      </c>
      <c r="D32" s="25" t="s">
        <v>184</v>
      </c>
      <c r="E32" s="16"/>
      <c r="F32" s="24"/>
      <c r="G32" s="16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19" ht="12" customHeight="1">
      <c r="A33" s="17">
        <v>29</v>
      </c>
      <c r="B33" s="18" t="str">
        <f>СпВл!A35</f>
        <v>_</v>
      </c>
      <c r="C33" s="24"/>
      <c r="D33" s="16"/>
      <c r="E33" s="16"/>
      <c r="F33" s="24"/>
      <c r="G33" s="16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 ht="12" customHeight="1">
      <c r="A34" s="16"/>
      <c r="B34" s="20">
        <v>8</v>
      </c>
      <c r="C34" s="25" t="s">
        <v>184</v>
      </c>
      <c r="D34" s="16"/>
      <c r="E34" s="16"/>
      <c r="F34" s="24"/>
      <c r="G34" s="16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ht="12" customHeight="1">
      <c r="A35" s="17">
        <v>4</v>
      </c>
      <c r="B35" s="23" t="str">
        <f>СпВл!A10</f>
        <v>Шакуров Нафис</v>
      </c>
      <c r="C35" s="16"/>
      <c r="D35" s="16"/>
      <c r="E35" s="16"/>
      <c r="F35" s="24"/>
      <c r="G35" s="16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 ht="12" customHeight="1">
      <c r="A36" s="16"/>
      <c r="B36" s="16"/>
      <c r="C36" s="16"/>
      <c r="D36" s="16"/>
      <c r="E36" s="16"/>
      <c r="F36" s="20">
        <v>31</v>
      </c>
      <c r="G36" s="21" t="s">
        <v>181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1:19" ht="12" customHeight="1">
      <c r="A37" s="17">
        <v>3</v>
      </c>
      <c r="B37" s="18" t="str">
        <f>СпВл!A9</f>
        <v>Семенов Константин</v>
      </c>
      <c r="C37" s="16"/>
      <c r="D37" s="16"/>
      <c r="E37" s="16"/>
      <c r="F37" s="24"/>
      <c r="G37" s="27" t="s">
        <v>25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1:19" ht="12" customHeight="1">
      <c r="A38" s="16"/>
      <c r="B38" s="20">
        <v>9</v>
      </c>
      <c r="C38" s="21" t="s">
        <v>183</v>
      </c>
      <c r="D38" s="16"/>
      <c r="E38" s="16"/>
      <c r="F38" s="24"/>
      <c r="G38" s="16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1:19" ht="12" customHeight="1">
      <c r="A39" s="17">
        <v>30</v>
      </c>
      <c r="B39" s="23" t="str">
        <f>СпВл!A36</f>
        <v>_</v>
      </c>
      <c r="C39" s="24"/>
      <c r="D39" s="16"/>
      <c r="E39" s="16"/>
      <c r="F39" s="24"/>
      <c r="G39" s="16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1:19" ht="12" customHeight="1">
      <c r="A40" s="16"/>
      <c r="B40" s="16"/>
      <c r="C40" s="20">
        <v>21</v>
      </c>
      <c r="D40" s="21" t="s">
        <v>183</v>
      </c>
      <c r="E40" s="16"/>
      <c r="F40" s="24"/>
      <c r="G40" s="16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</row>
    <row r="41" spans="1:19" ht="12" customHeight="1">
      <c r="A41" s="17">
        <v>19</v>
      </c>
      <c r="B41" s="18" t="str">
        <f>СпВл!A25</f>
        <v>Могилевская Инесса</v>
      </c>
      <c r="C41" s="24"/>
      <c r="D41" s="24"/>
      <c r="E41" s="16"/>
      <c r="F41" s="24"/>
      <c r="G41" s="16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1:19" ht="12" customHeight="1">
      <c r="A42" s="16"/>
      <c r="B42" s="20">
        <v>10</v>
      </c>
      <c r="C42" s="25" t="s">
        <v>166</v>
      </c>
      <c r="D42" s="24"/>
      <c r="E42" s="16"/>
      <c r="F42" s="24"/>
      <c r="G42" s="16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1:19" ht="12" customHeight="1">
      <c r="A43" s="17">
        <v>14</v>
      </c>
      <c r="B43" s="23" t="str">
        <f>СпВл!A20</f>
        <v>Шапошников Александр</v>
      </c>
      <c r="C43" s="16"/>
      <c r="D43" s="24"/>
      <c r="E43" s="16"/>
      <c r="F43" s="24"/>
      <c r="G43" s="16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1:19" ht="12" customHeight="1">
      <c r="A44" s="16"/>
      <c r="B44" s="16"/>
      <c r="C44" s="16"/>
      <c r="D44" s="20">
        <v>27</v>
      </c>
      <c r="E44" s="21" t="s">
        <v>183</v>
      </c>
      <c r="F44" s="24"/>
      <c r="G44" s="16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2" customHeight="1">
      <c r="A45" s="17">
        <v>11</v>
      </c>
      <c r="B45" s="18" t="str">
        <f>СпВл!A17</f>
        <v>Рахматуллин Равиль</v>
      </c>
      <c r="C45" s="16"/>
      <c r="D45" s="24"/>
      <c r="E45" s="24"/>
      <c r="F45" s="24"/>
      <c r="G45" s="16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1:19" ht="12" customHeight="1">
      <c r="A46" s="16"/>
      <c r="B46" s="20">
        <v>11</v>
      </c>
      <c r="C46" s="21" t="s">
        <v>191</v>
      </c>
      <c r="D46" s="24"/>
      <c r="E46" s="24"/>
      <c r="F46" s="24"/>
      <c r="G46" s="16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1:19" ht="12" customHeight="1">
      <c r="A47" s="17">
        <v>22</v>
      </c>
      <c r="B47" s="23" t="str">
        <f>СпВл!A28</f>
        <v>_</v>
      </c>
      <c r="C47" s="24"/>
      <c r="D47" s="24"/>
      <c r="E47" s="24"/>
      <c r="F47" s="24"/>
      <c r="G47" s="16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1:19" ht="12" customHeight="1">
      <c r="A48" s="16"/>
      <c r="B48" s="16"/>
      <c r="C48" s="20">
        <v>22</v>
      </c>
      <c r="D48" s="25" t="s">
        <v>191</v>
      </c>
      <c r="E48" s="24"/>
      <c r="F48" s="24"/>
      <c r="G48" s="16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49" spans="1:19" ht="12" customHeight="1">
      <c r="A49" s="17">
        <v>27</v>
      </c>
      <c r="B49" s="18" t="str">
        <f>СпВл!A33</f>
        <v>_</v>
      </c>
      <c r="C49" s="24"/>
      <c r="D49" s="16"/>
      <c r="E49" s="24"/>
      <c r="F49" s="24"/>
      <c r="G49" s="16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1:19" ht="12" customHeight="1">
      <c r="A50" s="16"/>
      <c r="B50" s="20">
        <v>12</v>
      </c>
      <c r="C50" s="25" t="s">
        <v>186</v>
      </c>
      <c r="D50" s="16"/>
      <c r="E50" s="24"/>
      <c r="F50" s="24"/>
      <c r="G50" s="16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spans="1:19" ht="12" customHeight="1">
      <c r="A51" s="17">
        <v>6</v>
      </c>
      <c r="B51" s="23" t="str">
        <f>СпВл!A12</f>
        <v>Лютый Олег</v>
      </c>
      <c r="C51" s="16"/>
      <c r="D51" s="16"/>
      <c r="E51" s="24"/>
      <c r="F51" s="24"/>
      <c r="G51" s="16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2" spans="1:19" ht="12" customHeight="1">
      <c r="A52" s="16"/>
      <c r="B52" s="16"/>
      <c r="C52" s="16"/>
      <c r="D52" s="16"/>
      <c r="E52" s="20">
        <v>30</v>
      </c>
      <c r="F52" s="25" t="s">
        <v>187</v>
      </c>
      <c r="G52" s="16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</row>
    <row r="53" spans="1:19" ht="12" customHeight="1">
      <c r="A53" s="17">
        <v>7</v>
      </c>
      <c r="B53" s="18" t="str">
        <f>СпВл!A13</f>
        <v>Рудаков Константин</v>
      </c>
      <c r="C53" s="16"/>
      <c r="D53" s="16"/>
      <c r="E53" s="24"/>
      <c r="F53" s="16"/>
      <c r="G53" s="16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</row>
    <row r="54" spans="1:19" ht="12" customHeight="1">
      <c r="A54" s="16"/>
      <c r="B54" s="20">
        <v>13</v>
      </c>
      <c r="C54" s="21" t="s">
        <v>187</v>
      </c>
      <c r="D54" s="16"/>
      <c r="E54" s="24"/>
      <c r="F54" s="16"/>
      <c r="G54" s="16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</row>
    <row r="55" spans="1:19" ht="12" customHeight="1">
      <c r="A55" s="17">
        <v>26</v>
      </c>
      <c r="B55" s="23" t="str">
        <f>СпВл!A32</f>
        <v>_</v>
      </c>
      <c r="C55" s="24"/>
      <c r="D55" s="16"/>
      <c r="E55" s="24"/>
      <c r="F55" s="16"/>
      <c r="G55" s="16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spans="1:19" ht="12" customHeight="1">
      <c r="A56" s="16"/>
      <c r="B56" s="16"/>
      <c r="C56" s="20">
        <v>23</v>
      </c>
      <c r="D56" s="21" t="s">
        <v>187</v>
      </c>
      <c r="E56" s="24"/>
      <c r="F56" s="28">
        <v>-31</v>
      </c>
      <c r="G56" s="18" t="str">
        <f>IF(G36=F20,F52,IF(G36=F52,F20,0))</f>
        <v>Рудаков Константин</v>
      </c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spans="1:19" ht="12" customHeight="1">
      <c r="A57" s="17">
        <v>23</v>
      </c>
      <c r="B57" s="18" t="str">
        <f>СпВл!A29</f>
        <v>_</v>
      </c>
      <c r="C57" s="24"/>
      <c r="D57" s="24"/>
      <c r="E57" s="24"/>
      <c r="F57" s="16"/>
      <c r="G57" s="27" t="s">
        <v>26</v>
      </c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1:19" ht="12" customHeight="1">
      <c r="A58" s="16"/>
      <c r="B58" s="20">
        <v>14</v>
      </c>
      <c r="C58" s="25" t="s">
        <v>190</v>
      </c>
      <c r="D58" s="24"/>
      <c r="E58" s="24"/>
      <c r="F58" s="16"/>
      <c r="G58" s="16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  <row r="59" spans="1:19" ht="12" customHeight="1">
      <c r="A59" s="17">
        <v>10</v>
      </c>
      <c r="B59" s="23" t="str">
        <f>СпВл!A16</f>
        <v>Семенов Юрий</v>
      </c>
      <c r="C59" s="16"/>
      <c r="D59" s="24"/>
      <c r="E59" s="24"/>
      <c r="F59" s="16"/>
      <c r="G59" s="16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</row>
    <row r="60" spans="1:19" ht="12" customHeight="1">
      <c r="A60" s="16"/>
      <c r="B60" s="16"/>
      <c r="C60" s="16"/>
      <c r="D60" s="20">
        <v>28</v>
      </c>
      <c r="E60" s="25" t="s">
        <v>187</v>
      </c>
      <c r="F60" s="16"/>
      <c r="G60" s="16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</row>
    <row r="61" spans="1:19" ht="12" customHeight="1">
      <c r="A61" s="17">
        <v>15</v>
      </c>
      <c r="B61" s="18" t="str">
        <f>СпВл!A21</f>
        <v>Прокофьев Михаил</v>
      </c>
      <c r="C61" s="16"/>
      <c r="D61" s="24"/>
      <c r="E61" s="16"/>
      <c r="F61" s="16"/>
      <c r="G61" s="16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</row>
    <row r="62" spans="1:19" ht="12" customHeight="1">
      <c r="A62" s="16"/>
      <c r="B62" s="20">
        <v>15</v>
      </c>
      <c r="C62" s="21" t="s">
        <v>109</v>
      </c>
      <c r="D62" s="24"/>
      <c r="E62" s="17">
        <v>-58</v>
      </c>
      <c r="F62" s="18" t="str">
        <f>IF(Вл2с!H14=Вл2с!G10,Вл2с!G18,IF(Вл2с!H14=Вл2с!G18,Вл2с!G10,0))</f>
        <v>Семенов Константин</v>
      </c>
      <c r="G62" s="16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</row>
    <row r="63" spans="1:19" ht="12" customHeight="1">
      <c r="A63" s="17">
        <v>18</v>
      </c>
      <c r="B63" s="23" t="str">
        <f>СпВл!A24</f>
        <v>Исмагилов Вадим</v>
      </c>
      <c r="C63" s="24"/>
      <c r="D63" s="24"/>
      <c r="E63" s="16"/>
      <c r="F63" s="20">
        <v>61</v>
      </c>
      <c r="G63" s="21" t="s">
        <v>192</v>
      </c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</row>
    <row r="64" spans="1:19" ht="12" customHeight="1">
      <c r="A64" s="16"/>
      <c r="B64" s="16"/>
      <c r="C64" s="20">
        <v>24</v>
      </c>
      <c r="D64" s="25" t="s">
        <v>182</v>
      </c>
      <c r="E64" s="17">
        <v>-59</v>
      </c>
      <c r="F64" s="23" t="str">
        <f>IF(Вл2с!H30=Вл2с!G26,Вл2с!G34,IF(Вл2с!H30=Вл2с!G34,Вл2с!G26,0))</f>
        <v>Сагитов Александр</v>
      </c>
      <c r="G64" s="27" t="s">
        <v>27</v>
      </c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</row>
    <row r="65" spans="1:19" ht="12" customHeight="1">
      <c r="A65" s="17">
        <v>31</v>
      </c>
      <c r="B65" s="18" t="str">
        <f>СпВл!A37</f>
        <v>_</v>
      </c>
      <c r="C65" s="24"/>
      <c r="D65" s="16"/>
      <c r="E65" s="16"/>
      <c r="F65" s="17">
        <v>-61</v>
      </c>
      <c r="G65" s="18" t="str">
        <f>IF(G63=F62,F64,IF(G63=F64,F62,0))</f>
        <v>Семенов Константин</v>
      </c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</row>
    <row r="66" spans="1:19" ht="12" customHeight="1">
      <c r="A66" s="16"/>
      <c r="B66" s="20">
        <v>16</v>
      </c>
      <c r="C66" s="25" t="s">
        <v>182</v>
      </c>
      <c r="D66" s="16"/>
      <c r="E66" s="16"/>
      <c r="F66" s="16"/>
      <c r="G66" s="27" t="s">
        <v>28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</row>
    <row r="67" spans="1:19" ht="12" customHeight="1">
      <c r="A67" s="17">
        <v>2</v>
      </c>
      <c r="B67" s="23" t="str">
        <f>СпВл!A8</f>
        <v>Асылгужин Марсель</v>
      </c>
      <c r="C67" s="16"/>
      <c r="D67" s="16"/>
      <c r="E67" s="17">
        <v>-56</v>
      </c>
      <c r="F67" s="18" t="str">
        <f>IF(Вл2с!G10=Вл2с!F6,Вл2с!F14,IF(Вл2с!G10=Вл2с!F14,Вл2с!F6,0))</f>
        <v>Медведев Тарас</v>
      </c>
      <c r="G67" s="16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</row>
    <row r="68" spans="1:19" ht="12" customHeight="1">
      <c r="A68" s="16"/>
      <c r="B68" s="16"/>
      <c r="C68" s="16"/>
      <c r="D68" s="16"/>
      <c r="E68" s="16"/>
      <c r="F68" s="20">
        <v>62</v>
      </c>
      <c r="G68" s="21" t="s">
        <v>182</v>
      </c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</row>
    <row r="69" spans="1:19" ht="12" customHeight="1">
      <c r="A69" s="17">
        <v>-52</v>
      </c>
      <c r="B69" s="18" t="str">
        <f>IF(Вл2с!F6=Вл2с!E4,Вл2с!E8,IF(Вл2с!F6=Вл2с!E8,Вл2с!E4,0))</f>
        <v>Семенов Юрий</v>
      </c>
      <c r="C69" s="16"/>
      <c r="D69" s="16"/>
      <c r="E69" s="17">
        <v>-57</v>
      </c>
      <c r="F69" s="23" t="str">
        <f>IF(Вл2с!G26=Вл2с!F22,Вл2с!F30,IF(Вл2с!G26=Вл2с!F30,Вл2с!F22,0))</f>
        <v>Асылгужин Марсель</v>
      </c>
      <c r="G69" s="27" t="s">
        <v>29</v>
      </c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</row>
    <row r="70" spans="1:19" ht="12" customHeight="1">
      <c r="A70" s="16"/>
      <c r="B70" s="20">
        <v>63</v>
      </c>
      <c r="C70" s="21" t="s">
        <v>186</v>
      </c>
      <c r="D70" s="16"/>
      <c r="E70" s="16"/>
      <c r="F70" s="17">
        <v>-62</v>
      </c>
      <c r="G70" s="18" t="str">
        <f>IF(G68=F67,F69,IF(G68=F69,F67,0))</f>
        <v>Медведев Тарас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</row>
    <row r="71" spans="1:19" ht="12" customHeight="1">
      <c r="A71" s="17">
        <v>-53</v>
      </c>
      <c r="B71" s="23" t="str">
        <f>IF(Вл2с!F14=Вл2с!E12,Вл2с!E16,IF(Вл2с!F14=Вл2с!E16,Вл2с!E12,0))</f>
        <v>Лютый Олег</v>
      </c>
      <c r="C71" s="24"/>
      <c r="D71" s="29"/>
      <c r="E71" s="16"/>
      <c r="F71" s="16"/>
      <c r="G71" s="27" t="s">
        <v>30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</row>
    <row r="72" spans="1:19" ht="12" customHeight="1">
      <c r="A72" s="16"/>
      <c r="B72" s="16"/>
      <c r="C72" s="20">
        <v>65</v>
      </c>
      <c r="D72" s="21" t="s">
        <v>186</v>
      </c>
      <c r="E72" s="17">
        <v>-63</v>
      </c>
      <c r="F72" s="18" t="str">
        <f>IF(C70=B69,B71,IF(C70=B71,B69,0))</f>
        <v>Семенов Юрий</v>
      </c>
      <c r="G72" s="16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</row>
    <row r="73" spans="1:19" ht="12" customHeight="1">
      <c r="A73" s="17">
        <v>-54</v>
      </c>
      <c r="B73" s="18" t="str">
        <f>IF(Вл2с!F22=Вл2с!E20,Вл2с!E24,IF(Вл2с!F22=Вл2с!E24,Вл2с!E20,0))</f>
        <v>Рахматуллин Равиль</v>
      </c>
      <c r="C73" s="24"/>
      <c r="D73" s="30" t="s">
        <v>31</v>
      </c>
      <c r="E73" s="16"/>
      <c r="F73" s="20">
        <v>66</v>
      </c>
      <c r="G73" s="21" t="s">
        <v>190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</row>
    <row r="74" spans="1:19" ht="12" customHeight="1">
      <c r="A74" s="16"/>
      <c r="B74" s="20">
        <v>64</v>
      </c>
      <c r="C74" s="25" t="s">
        <v>194</v>
      </c>
      <c r="D74" s="31"/>
      <c r="E74" s="17">
        <v>-64</v>
      </c>
      <c r="F74" s="23" t="str">
        <f>IF(C74=B73,B75,IF(C74=B75,B73,0))</f>
        <v>Рахматуллин Равиль</v>
      </c>
      <c r="G74" s="27" t="s">
        <v>32</v>
      </c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</row>
    <row r="75" spans="1:19" ht="12" customHeight="1">
      <c r="A75" s="17">
        <v>-55</v>
      </c>
      <c r="B75" s="23" t="str">
        <f>IF(Вл2с!F30=Вл2с!E28,Вл2с!E32,IF(Вл2с!F30=Вл2с!E32,Вл2с!E28,0))</f>
        <v>Аксенов Андрей</v>
      </c>
      <c r="C75" s="17">
        <v>-65</v>
      </c>
      <c r="D75" s="18" t="str">
        <f>IF(D72=C70,C74,IF(D72=C74,C70,0))</f>
        <v>Аксенов Андрей</v>
      </c>
      <c r="E75" s="16"/>
      <c r="F75" s="17">
        <v>-66</v>
      </c>
      <c r="G75" s="18" t="str">
        <f>IF(G73=F72,F74,IF(G73=F74,F72,0))</f>
        <v>Рахматуллин Равиль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</row>
    <row r="76" spans="1:19" ht="12" customHeight="1">
      <c r="A76" s="16"/>
      <c r="B76" s="16"/>
      <c r="C76" s="16"/>
      <c r="D76" s="27" t="s">
        <v>33</v>
      </c>
      <c r="E76" s="16"/>
      <c r="F76" s="16"/>
      <c r="G76" s="27" t="s">
        <v>34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</row>
    <row r="77" spans="8:19" ht="9" customHeight="1"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</row>
    <row r="78" spans="8:19" ht="9" customHeight="1"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</row>
    <row r="79" spans="1:19" ht="9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</row>
    <row r="80" spans="1:19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3" customWidth="1"/>
    <col min="2" max="2" width="13.875" style="33" customWidth="1"/>
    <col min="3" max="8" width="12.75390625" style="33" customWidth="1"/>
    <col min="9" max="11" width="6.75390625" style="33" customWidth="1"/>
    <col min="12" max="16384" width="9.125" style="33" customWidth="1"/>
  </cols>
  <sheetData>
    <row r="1" spans="1:11" ht="15.75">
      <c r="A1" s="32" t="str">
        <f>СпВл!A1</f>
        <v>Кубок Башкортостана 2011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>
      <c r="A2" s="13" t="str">
        <f>СпВл!A2</f>
        <v>Турнир Высшей лиги Этапа Алексей Щербак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.75">
      <c r="A3" s="15">
        <f>СпВл!A3</f>
        <v>40860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9" ht="12.75">
      <c r="A4" s="17">
        <v>-1</v>
      </c>
      <c r="B4" s="18" t="str">
        <f>IF(Вл1с!C6=Вл1с!B5,Вл1с!B7,IF(Вл1с!C6=Вл1с!B7,Вл1с!B5,0))</f>
        <v>_</v>
      </c>
      <c r="C4" s="16"/>
      <c r="D4" s="17">
        <v>-25</v>
      </c>
      <c r="E4" s="18" t="str">
        <f>IF(Вл1с!E12=Вл1с!D8,Вл1с!D16,IF(Вл1с!E12=Вл1с!D16,Вл1с!D8,0))</f>
        <v>Медведев Тарас</v>
      </c>
      <c r="F4" s="16"/>
      <c r="G4" s="16"/>
      <c r="H4" s="16"/>
      <c r="I4" s="16"/>
      <c r="J4" s="16"/>
      <c r="K4" s="16"/>
      <c r="L4"/>
      <c r="M4"/>
      <c r="N4"/>
      <c r="O4"/>
      <c r="P4"/>
      <c r="Q4"/>
      <c r="R4"/>
      <c r="S4"/>
    </row>
    <row r="5" spans="1:19" ht="12.75">
      <c r="A5" s="17"/>
      <c r="B5" s="20">
        <v>32</v>
      </c>
      <c r="C5" s="34" t="s">
        <v>193</v>
      </c>
      <c r="D5" s="16"/>
      <c r="E5" s="24"/>
      <c r="F5" s="16"/>
      <c r="G5" s="16"/>
      <c r="H5" s="16"/>
      <c r="I5" s="16"/>
      <c r="J5" s="16"/>
      <c r="K5" s="16"/>
      <c r="L5"/>
      <c r="M5"/>
      <c r="N5"/>
      <c r="O5"/>
      <c r="P5"/>
      <c r="Q5"/>
      <c r="R5"/>
      <c r="S5"/>
    </row>
    <row r="6" spans="1:19" ht="12.75">
      <c r="A6" s="17">
        <v>-2</v>
      </c>
      <c r="B6" s="23" t="str">
        <f>IF(Вл1с!C10=Вл1с!B9,Вл1с!B11,IF(Вл1с!C10=Вл1с!B11,Вл1с!B9,0))</f>
        <v>Андрющенко Матвей</v>
      </c>
      <c r="C6" s="20">
        <v>40</v>
      </c>
      <c r="D6" s="34" t="s">
        <v>109</v>
      </c>
      <c r="E6" s="20">
        <v>52</v>
      </c>
      <c r="F6" s="34" t="s">
        <v>189</v>
      </c>
      <c r="G6" s="16"/>
      <c r="H6" s="16"/>
      <c r="I6" s="16"/>
      <c r="J6" s="16"/>
      <c r="K6" s="16"/>
      <c r="L6"/>
      <c r="M6"/>
      <c r="N6"/>
      <c r="O6"/>
      <c r="P6"/>
      <c r="Q6"/>
      <c r="R6"/>
      <c r="S6"/>
    </row>
    <row r="7" spans="1:19" ht="12.75">
      <c r="A7" s="17"/>
      <c r="B7" s="17">
        <v>-24</v>
      </c>
      <c r="C7" s="23" t="str">
        <f>IF(Вл1с!D64=Вл1с!C62,Вл1с!C66,IF(Вл1с!D64=Вл1с!C66,Вл1с!C62,0))</f>
        <v>Прокофьев Михаил</v>
      </c>
      <c r="D7" s="24"/>
      <c r="E7" s="24"/>
      <c r="F7" s="24"/>
      <c r="G7" s="16"/>
      <c r="H7" s="16"/>
      <c r="I7" s="16"/>
      <c r="J7" s="16"/>
      <c r="K7" s="16"/>
      <c r="L7"/>
      <c r="M7"/>
      <c r="N7"/>
      <c r="O7"/>
      <c r="P7"/>
      <c r="Q7"/>
      <c r="R7"/>
      <c r="S7"/>
    </row>
    <row r="8" spans="1:19" ht="12.75">
      <c r="A8" s="17">
        <v>-3</v>
      </c>
      <c r="B8" s="18" t="str">
        <f>IF(Вл1с!C14=Вл1с!B13,Вл1с!B15,IF(Вл1с!C14=Вл1с!B15,Вл1с!B13,0))</f>
        <v>_</v>
      </c>
      <c r="C8" s="16"/>
      <c r="D8" s="20">
        <v>48</v>
      </c>
      <c r="E8" s="35" t="s">
        <v>190</v>
      </c>
      <c r="F8" s="24"/>
      <c r="G8" s="16"/>
      <c r="H8" s="16"/>
      <c r="I8" s="16"/>
      <c r="J8" s="16"/>
      <c r="K8" s="16"/>
      <c r="L8"/>
      <c r="M8"/>
      <c r="N8"/>
      <c r="O8"/>
      <c r="P8"/>
      <c r="Q8"/>
      <c r="R8"/>
      <c r="S8"/>
    </row>
    <row r="9" spans="1:19" ht="12.75">
      <c r="A9" s="17"/>
      <c r="B9" s="20">
        <v>33</v>
      </c>
      <c r="C9" s="34"/>
      <c r="D9" s="24"/>
      <c r="E9" s="29"/>
      <c r="F9" s="24"/>
      <c r="G9" s="16"/>
      <c r="H9" s="16"/>
      <c r="I9" s="16"/>
      <c r="J9" s="16"/>
      <c r="K9" s="16"/>
      <c r="L9"/>
      <c r="M9"/>
      <c r="N9"/>
      <c r="O9"/>
      <c r="P9"/>
      <c r="Q9"/>
      <c r="R9"/>
      <c r="S9"/>
    </row>
    <row r="10" spans="1:19" ht="12.75">
      <c r="A10" s="17">
        <v>-4</v>
      </c>
      <c r="B10" s="23" t="str">
        <f>IF(Вл1с!C18=Вл1с!B17,Вл1с!B19,IF(Вл1с!C18=Вл1с!B19,Вл1с!B17,0))</f>
        <v>_</v>
      </c>
      <c r="C10" s="20">
        <v>41</v>
      </c>
      <c r="D10" s="35" t="s">
        <v>190</v>
      </c>
      <c r="E10" s="29"/>
      <c r="F10" s="20">
        <v>56</v>
      </c>
      <c r="G10" s="34" t="s">
        <v>184</v>
      </c>
      <c r="H10" s="29"/>
      <c r="I10" s="16"/>
      <c r="J10" s="16"/>
      <c r="K10" s="16"/>
      <c r="L10"/>
      <c r="M10"/>
      <c r="N10"/>
      <c r="O10"/>
      <c r="P10"/>
      <c r="Q10"/>
      <c r="R10"/>
      <c r="S10"/>
    </row>
    <row r="11" spans="1:19" ht="12.75">
      <c r="A11" s="17"/>
      <c r="B11" s="17">
        <v>-23</v>
      </c>
      <c r="C11" s="23" t="str">
        <f>IF(Вл1с!D56=Вл1с!C54,Вл1с!C58,IF(Вл1с!D56=Вл1с!C58,Вл1с!C54,0))</f>
        <v>Семенов Юрий</v>
      </c>
      <c r="D11" s="16"/>
      <c r="E11" s="29"/>
      <c r="F11" s="24"/>
      <c r="G11" s="24"/>
      <c r="H11" s="29"/>
      <c r="I11" s="16"/>
      <c r="J11" s="16"/>
      <c r="K11" s="16"/>
      <c r="L11"/>
      <c r="M11"/>
      <c r="N11"/>
      <c r="O11"/>
      <c r="P11"/>
      <c r="Q11"/>
      <c r="R11"/>
      <c r="S11"/>
    </row>
    <row r="12" spans="1:19" ht="12.75">
      <c r="A12" s="17">
        <v>-5</v>
      </c>
      <c r="B12" s="18" t="str">
        <f>IF(Вл1с!C22=Вл1с!B21,Вл1с!B23,IF(Вл1с!C22=Вл1с!B23,Вл1с!B21,0))</f>
        <v>_</v>
      </c>
      <c r="C12" s="16"/>
      <c r="D12" s="17">
        <v>-26</v>
      </c>
      <c r="E12" s="18" t="str">
        <f>IF(Вл1с!E28=Вл1с!D24,Вл1с!D32,IF(Вл1с!E28=Вл1с!D32,Вл1с!D24,0))</f>
        <v>Шакуров Нафис</v>
      </c>
      <c r="F12" s="24"/>
      <c r="G12" s="24"/>
      <c r="H12" s="29"/>
      <c r="I12" s="16"/>
      <c r="J12" s="16"/>
      <c r="K12" s="16"/>
      <c r="L12"/>
      <c r="M12"/>
      <c r="N12"/>
      <c r="O12"/>
      <c r="P12"/>
      <c r="Q12"/>
      <c r="R12"/>
      <c r="S12"/>
    </row>
    <row r="13" spans="1:19" ht="12.75">
      <c r="A13" s="17"/>
      <c r="B13" s="20">
        <v>34</v>
      </c>
      <c r="C13" s="34" t="s">
        <v>91</v>
      </c>
      <c r="D13" s="16"/>
      <c r="E13" s="24"/>
      <c r="F13" s="24"/>
      <c r="G13" s="24"/>
      <c r="H13" s="29"/>
      <c r="I13" s="16"/>
      <c r="J13" s="16"/>
      <c r="K13" s="16"/>
      <c r="L13"/>
      <c r="M13"/>
      <c r="N13"/>
      <c r="O13"/>
      <c r="P13"/>
      <c r="Q13"/>
      <c r="R13"/>
      <c r="S13"/>
    </row>
    <row r="14" spans="1:19" ht="12.75">
      <c r="A14" s="17">
        <v>-6</v>
      </c>
      <c r="B14" s="23" t="str">
        <f>IF(Вл1с!C26=Вл1с!B25,Вл1с!B27,IF(Вл1с!C26=Вл1с!B27,Вл1с!B25,0))</f>
        <v>Габдуллин Марс</v>
      </c>
      <c r="C14" s="20">
        <v>42</v>
      </c>
      <c r="D14" s="34" t="s">
        <v>186</v>
      </c>
      <c r="E14" s="20">
        <v>53</v>
      </c>
      <c r="F14" s="35" t="s">
        <v>184</v>
      </c>
      <c r="G14" s="20">
        <v>58</v>
      </c>
      <c r="H14" s="34" t="s">
        <v>184</v>
      </c>
      <c r="I14" s="16"/>
      <c r="J14" s="16"/>
      <c r="K14" s="16"/>
      <c r="L14"/>
      <c r="M14"/>
      <c r="N14"/>
      <c r="O14"/>
      <c r="P14"/>
      <c r="Q14"/>
      <c r="R14"/>
      <c r="S14"/>
    </row>
    <row r="15" spans="1:19" ht="12.75">
      <c r="A15" s="17"/>
      <c r="B15" s="17">
        <v>-22</v>
      </c>
      <c r="C15" s="23" t="str">
        <f>IF(Вл1с!D48=Вл1с!C46,Вл1с!C50,IF(Вл1с!D48=Вл1с!C50,Вл1с!C46,0))</f>
        <v>Лютый Олег</v>
      </c>
      <c r="D15" s="24"/>
      <c r="E15" s="24"/>
      <c r="F15" s="16"/>
      <c r="G15" s="24"/>
      <c r="H15" s="24"/>
      <c r="I15" s="16"/>
      <c r="J15" s="16"/>
      <c r="K15" s="16"/>
      <c r="L15"/>
      <c r="M15"/>
      <c r="N15"/>
      <c r="O15"/>
      <c r="P15"/>
      <c r="Q15"/>
      <c r="R15"/>
      <c r="S15"/>
    </row>
    <row r="16" spans="1:19" ht="12.75">
      <c r="A16" s="17">
        <v>-7</v>
      </c>
      <c r="B16" s="18" t="str">
        <f>IF(Вл1с!C30=Вл1с!B29,Вл1с!B31,IF(Вл1с!C30=Вл1с!B31,Вл1с!B29,0))</f>
        <v>Лукьянов Роман</v>
      </c>
      <c r="C16" s="16"/>
      <c r="D16" s="20">
        <v>49</v>
      </c>
      <c r="E16" s="35" t="s">
        <v>186</v>
      </c>
      <c r="F16" s="16"/>
      <c r="G16" s="24"/>
      <c r="H16" s="24"/>
      <c r="I16" s="16"/>
      <c r="J16" s="16"/>
      <c r="K16" s="16"/>
      <c r="L16"/>
      <c r="M16"/>
      <c r="N16"/>
      <c r="O16"/>
      <c r="P16"/>
      <c r="Q16"/>
      <c r="R16"/>
      <c r="S16"/>
    </row>
    <row r="17" spans="1:19" ht="12.75">
      <c r="A17" s="17"/>
      <c r="B17" s="20">
        <v>35</v>
      </c>
      <c r="C17" s="34" t="s">
        <v>196</v>
      </c>
      <c r="D17" s="24"/>
      <c r="E17" s="29"/>
      <c r="F17" s="16"/>
      <c r="G17" s="24"/>
      <c r="H17" s="24"/>
      <c r="I17" s="16"/>
      <c r="J17" s="16"/>
      <c r="K17" s="16"/>
      <c r="L17"/>
      <c r="M17"/>
      <c r="N17"/>
      <c r="O17"/>
      <c r="P17"/>
      <c r="Q17"/>
      <c r="R17"/>
      <c r="S17"/>
    </row>
    <row r="18" spans="1:19" ht="12.75">
      <c r="A18" s="17">
        <v>-8</v>
      </c>
      <c r="B18" s="23" t="str">
        <f>IF(Вл1с!C34=Вл1с!B33,Вл1с!B35,IF(Вл1с!C34=Вл1с!B35,Вл1с!B33,0))</f>
        <v>_</v>
      </c>
      <c r="C18" s="20">
        <v>43</v>
      </c>
      <c r="D18" s="35" t="s">
        <v>196</v>
      </c>
      <c r="E18" s="29"/>
      <c r="F18" s="17">
        <v>-30</v>
      </c>
      <c r="G18" s="23" t="str">
        <f>IF(Вл1с!F52=Вл1с!E44,Вл1с!E60,IF(Вл1с!F52=Вл1с!E60,Вл1с!E44,0))</f>
        <v>Семенов Константин</v>
      </c>
      <c r="H18" s="24"/>
      <c r="I18" s="16"/>
      <c r="J18" s="16"/>
      <c r="K18" s="16"/>
      <c r="L18"/>
      <c r="M18"/>
      <c r="N18"/>
      <c r="O18"/>
      <c r="P18"/>
      <c r="Q18"/>
      <c r="R18"/>
      <c r="S18"/>
    </row>
    <row r="19" spans="1:19" ht="12.75">
      <c r="A19" s="17"/>
      <c r="B19" s="28">
        <v>-21</v>
      </c>
      <c r="C19" s="23" t="str">
        <f>IF(Вл1с!D40=Вл1с!C38,Вл1с!C42,IF(Вл1с!D40=Вл1с!C42,Вл1с!C38,0))</f>
        <v>Шапошников Александр</v>
      </c>
      <c r="D19" s="16"/>
      <c r="E19" s="29"/>
      <c r="F19" s="16"/>
      <c r="G19" s="29"/>
      <c r="H19" s="24"/>
      <c r="I19" s="16"/>
      <c r="J19" s="16"/>
      <c r="K19" s="16"/>
      <c r="L19"/>
      <c r="M19"/>
      <c r="N19"/>
      <c r="O19"/>
      <c r="P19"/>
      <c r="Q19"/>
      <c r="R19"/>
      <c r="S19"/>
    </row>
    <row r="20" spans="1:19" ht="12.75">
      <c r="A20" s="17">
        <v>-9</v>
      </c>
      <c r="B20" s="18" t="str">
        <f>IF(Вл1с!C38=Вл1с!B37,Вл1с!B39,IF(Вл1с!C38=Вл1с!B39,Вл1с!B37,0))</f>
        <v>_</v>
      </c>
      <c r="C20" s="16"/>
      <c r="D20" s="17">
        <v>-27</v>
      </c>
      <c r="E20" s="18" t="str">
        <f>IF(Вл1с!E44=Вл1с!D40,Вл1с!D48,IF(Вл1с!E44=Вл1с!D48,Вл1с!D40,0))</f>
        <v>Рахматуллин Равиль</v>
      </c>
      <c r="F20" s="16"/>
      <c r="G20" s="29"/>
      <c r="H20" s="24"/>
      <c r="I20" s="16"/>
      <c r="J20" s="16"/>
      <c r="K20" s="16"/>
      <c r="L20"/>
      <c r="M20"/>
      <c r="N20"/>
      <c r="O20"/>
      <c r="P20"/>
      <c r="Q20"/>
      <c r="R20"/>
      <c r="S20"/>
    </row>
    <row r="21" spans="1:19" ht="12.75">
      <c r="A21" s="17"/>
      <c r="B21" s="20">
        <v>36</v>
      </c>
      <c r="C21" s="34" t="s">
        <v>195</v>
      </c>
      <c r="D21" s="16"/>
      <c r="E21" s="24"/>
      <c r="F21" s="16"/>
      <c r="G21" s="29"/>
      <c r="H21" s="24"/>
      <c r="I21" s="16"/>
      <c r="J21" s="16"/>
      <c r="K21" s="16"/>
      <c r="L21"/>
      <c r="M21"/>
      <c r="N21"/>
      <c r="O21"/>
      <c r="P21"/>
      <c r="Q21"/>
      <c r="R21"/>
      <c r="S21"/>
    </row>
    <row r="22" spans="1:19" ht="12.75">
      <c r="A22" s="17">
        <v>-10</v>
      </c>
      <c r="B22" s="23" t="str">
        <f>IF(Вл1с!C42=Вл1с!B41,Вл1с!B43,IF(Вл1с!C42=Вл1с!B43,Вл1с!B41,0))</f>
        <v>Могилевская Инесса</v>
      </c>
      <c r="C22" s="20">
        <v>44</v>
      </c>
      <c r="D22" s="34" t="s">
        <v>107</v>
      </c>
      <c r="E22" s="20">
        <v>54</v>
      </c>
      <c r="F22" s="34" t="s">
        <v>192</v>
      </c>
      <c r="G22" s="29"/>
      <c r="H22" s="20">
        <v>60</v>
      </c>
      <c r="I22" s="36" t="s">
        <v>184</v>
      </c>
      <c r="J22" s="34"/>
      <c r="K22" s="34"/>
      <c r="L22"/>
      <c r="M22"/>
      <c r="N22"/>
      <c r="O22"/>
      <c r="P22"/>
      <c r="Q22"/>
      <c r="R22"/>
      <c r="S22"/>
    </row>
    <row r="23" spans="1:19" ht="12.75">
      <c r="A23" s="17"/>
      <c r="B23" s="17">
        <v>-20</v>
      </c>
      <c r="C23" s="23" t="str">
        <f>IF(Вл1с!D32=Вл1с!C30,Вл1с!C34,IF(Вл1с!D32=Вл1с!C34,Вл1с!C30,0))</f>
        <v>Коробко Павел</v>
      </c>
      <c r="D23" s="24"/>
      <c r="E23" s="24"/>
      <c r="F23" s="24"/>
      <c r="G23" s="29"/>
      <c r="H23" s="24"/>
      <c r="I23" s="31"/>
      <c r="J23" s="37" t="s">
        <v>35</v>
      </c>
      <c r="K23" s="37"/>
      <c r="L23"/>
      <c r="M23"/>
      <c r="N23"/>
      <c r="O23"/>
      <c r="P23"/>
      <c r="Q23"/>
      <c r="R23"/>
      <c r="S23"/>
    </row>
    <row r="24" spans="1:19" ht="12.75">
      <c r="A24" s="17">
        <v>-11</v>
      </c>
      <c r="B24" s="18" t="str">
        <f>IF(Вл1с!C46=Вл1с!B45,Вл1с!B47,IF(Вл1с!C46=Вл1с!B47,Вл1с!B45,0))</f>
        <v>_</v>
      </c>
      <c r="C24" s="16"/>
      <c r="D24" s="20">
        <v>50</v>
      </c>
      <c r="E24" s="35" t="s">
        <v>192</v>
      </c>
      <c r="F24" s="24"/>
      <c r="G24" s="29"/>
      <c r="H24" s="24"/>
      <c r="I24" s="16"/>
      <c r="J24" s="16"/>
      <c r="K24" s="16"/>
      <c r="L24"/>
      <c r="M24"/>
      <c r="N24"/>
      <c r="O24"/>
      <c r="P24"/>
      <c r="Q24"/>
      <c r="R24"/>
      <c r="S24"/>
    </row>
    <row r="25" spans="1:19" ht="12.75">
      <c r="A25" s="17"/>
      <c r="B25" s="20">
        <v>37</v>
      </c>
      <c r="C25" s="34"/>
      <c r="D25" s="24"/>
      <c r="E25" s="29"/>
      <c r="F25" s="24"/>
      <c r="G25" s="29"/>
      <c r="H25" s="24"/>
      <c r="I25" s="16"/>
      <c r="J25" s="16"/>
      <c r="K25" s="16"/>
      <c r="L25"/>
      <c r="M25"/>
      <c r="N25"/>
      <c r="O25"/>
      <c r="P25"/>
      <c r="Q25"/>
      <c r="R25"/>
      <c r="S25"/>
    </row>
    <row r="26" spans="1:19" ht="12.75">
      <c r="A26" s="17">
        <v>-12</v>
      </c>
      <c r="B26" s="23" t="str">
        <f>IF(Вл1с!C50=Вл1с!B49,Вл1с!B51,IF(Вл1с!C50=Вл1с!B51,Вл1с!B49,0))</f>
        <v>_</v>
      </c>
      <c r="C26" s="20">
        <v>45</v>
      </c>
      <c r="D26" s="35" t="s">
        <v>192</v>
      </c>
      <c r="E26" s="29"/>
      <c r="F26" s="20">
        <v>57</v>
      </c>
      <c r="G26" s="34" t="s">
        <v>192</v>
      </c>
      <c r="H26" s="24"/>
      <c r="I26" s="16"/>
      <c r="J26" s="16"/>
      <c r="K26" s="16"/>
      <c r="L26"/>
      <c r="M26"/>
      <c r="N26"/>
      <c r="O26"/>
      <c r="P26"/>
      <c r="Q26"/>
      <c r="R26"/>
      <c r="S26"/>
    </row>
    <row r="27" spans="1:19" ht="12.75">
      <c r="A27" s="17"/>
      <c r="B27" s="17">
        <v>-19</v>
      </c>
      <c r="C27" s="23" t="str">
        <f>IF(Вл1с!D24=Вл1с!C22,Вл1с!C26,IF(Вл1с!D24=Вл1с!C26,Вл1с!C22,0))</f>
        <v>Сагитов Александр</v>
      </c>
      <c r="D27" s="16"/>
      <c r="E27" s="29"/>
      <c r="F27" s="24"/>
      <c r="G27" s="24"/>
      <c r="H27" s="24"/>
      <c r="I27" s="16"/>
      <c r="J27" s="16"/>
      <c r="K27" s="16"/>
      <c r="L27"/>
      <c r="M27"/>
      <c r="N27"/>
      <c r="O27"/>
      <c r="P27"/>
      <c r="Q27"/>
      <c r="R27"/>
      <c r="S27"/>
    </row>
    <row r="28" spans="1:19" ht="12.75">
      <c r="A28" s="17">
        <v>-13</v>
      </c>
      <c r="B28" s="18" t="str">
        <f>IF(Вл1с!C54=Вл1с!B53,Вл1с!B55,IF(Вл1с!C54=Вл1с!B55,Вл1с!B53,0))</f>
        <v>_</v>
      </c>
      <c r="C28" s="16"/>
      <c r="D28" s="17">
        <v>-28</v>
      </c>
      <c r="E28" s="18" t="str">
        <f>IF(Вл1с!E60=Вл1с!D56,Вл1с!D64,IF(Вл1с!E60=Вл1с!D64,Вл1с!D56,0))</f>
        <v>Асылгужин Марсель</v>
      </c>
      <c r="F28" s="24"/>
      <c r="G28" s="24"/>
      <c r="H28" s="24"/>
      <c r="I28" s="16"/>
      <c r="J28" s="16"/>
      <c r="K28" s="16"/>
      <c r="L28"/>
      <c r="M28"/>
      <c r="N28"/>
      <c r="O28"/>
      <c r="P28"/>
      <c r="Q28"/>
      <c r="R28"/>
      <c r="S28"/>
    </row>
    <row r="29" spans="1:19" ht="12.75">
      <c r="A29" s="17"/>
      <c r="B29" s="20">
        <v>38</v>
      </c>
      <c r="C29" s="34"/>
      <c r="D29" s="16"/>
      <c r="E29" s="24"/>
      <c r="F29" s="24"/>
      <c r="G29" s="24"/>
      <c r="H29" s="24"/>
      <c r="I29" s="16"/>
      <c r="J29" s="16"/>
      <c r="K29" s="16"/>
      <c r="L29"/>
      <c r="M29"/>
      <c r="N29"/>
      <c r="O29"/>
      <c r="P29"/>
      <c r="Q29"/>
      <c r="R29"/>
      <c r="S29"/>
    </row>
    <row r="30" spans="1:19" ht="12.75">
      <c r="A30" s="17">
        <v>-14</v>
      </c>
      <c r="B30" s="23" t="str">
        <f>IF(Вл1с!C58=Вл1с!B57,Вл1с!B59,IF(Вл1с!C58=Вл1с!B59,Вл1с!B57,0))</f>
        <v>_</v>
      </c>
      <c r="C30" s="20">
        <v>46</v>
      </c>
      <c r="D30" s="34" t="s">
        <v>188</v>
      </c>
      <c r="E30" s="20">
        <v>55</v>
      </c>
      <c r="F30" s="35" t="s">
        <v>182</v>
      </c>
      <c r="G30" s="20">
        <v>59</v>
      </c>
      <c r="H30" s="35" t="s">
        <v>185</v>
      </c>
      <c r="I30" s="16"/>
      <c r="J30" s="16"/>
      <c r="K30" s="16"/>
      <c r="L30"/>
      <c r="M30"/>
      <c r="N30"/>
      <c r="O30"/>
      <c r="P30"/>
      <c r="Q30"/>
      <c r="R30"/>
      <c r="S30"/>
    </row>
    <row r="31" spans="1:19" ht="12.75">
      <c r="A31" s="17"/>
      <c r="B31" s="17">
        <v>-18</v>
      </c>
      <c r="C31" s="23" t="str">
        <f>IF(Вл1с!D16=Вл1с!C14,Вл1с!C18,IF(Вл1с!D16=Вл1с!C18,Вл1с!C14,0))</f>
        <v>Халимонов Евгений</v>
      </c>
      <c r="D31" s="24"/>
      <c r="E31" s="24"/>
      <c r="F31" s="16"/>
      <c r="G31" s="24"/>
      <c r="H31" s="16"/>
      <c r="I31" s="16"/>
      <c r="J31" s="16"/>
      <c r="K31" s="16"/>
      <c r="L31"/>
      <c r="M31"/>
      <c r="N31"/>
      <c r="O31"/>
      <c r="P31"/>
      <c r="Q31"/>
      <c r="R31"/>
      <c r="S31"/>
    </row>
    <row r="32" spans="1:19" ht="12.75">
      <c r="A32" s="17">
        <v>-15</v>
      </c>
      <c r="B32" s="18" t="str">
        <f>IF(Вл1с!C62=Вл1с!B61,Вл1с!B63,IF(Вл1с!C62=Вл1с!B63,Вл1с!B61,0))</f>
        <v>Исмагилов Вадим</v>
      </c>
      <c r="C32" s="16"/>
      <c r="D32" s="20">
        <v>51</v>
      </c>
      <c r="E32" s="35" t="s">
        <v>194</v>
      </c>
      <c r="F32" s="16"/>
      <c r="G32" s="24"/>
      <c r="H32" s="17">
        <v>-60</v>
      </c>
      <c r="I32" s="18" t="str">
        <f>IF(I22=H14,H30,IF(I22=H30,H14,0))</f>
        <v>Кузнецов Дмитрий</v>
      </c>
      <c r="J32" s="18"/>
      <c r="K32" s="18"/>
      <c r="L32"/>
      <c r="M32"/>
      <c r="N32"/>
      <c r="O32"/>
      <c r="P32"/>
      <c r="Q32"/>
      <c r="R32"/>
      <c r="S32"/>
    </row>
    <row r="33" spans="1:19" ht="12.75">
      <c r="A33" s="17"/>
      <c r="B33" s="20">
        <v>39</v>
      </c>
      <c r="C33" s="34" t="s">
        <v>114</v>
      </c>
      <c r="D33" s="24"/>
      <c r="E33" s="29"/>
      <c r="F33" s="16"/>
      <c r="G33" s="24"/>
      <c r="H33" s="16"/>
      <c r="I33" s="31"/>
      <c r="J33" s="37" t="s">
        <v>36</v>
      </c>
      <c r="K33" s="37"/>
      <c r="L33"/>
      <c r="M33"/>
      <c r="N33"/>
      <c r="O33"/>
      <c r="P33"/>
      <c r="Q33"/>
      <c r="R33"/>
      <c r="S33"/>
    </row>
    <row r="34" spans="1:19" ht="12.75">
      <c r="A34" s="17">
        <v>-16</v>
      </c>
      <c r="B34" s="23" t="str">
        <f>IF(Вл1с!C66=Вл1с!B65,Вл1с!B67,IF(Вл1с!C66=Вл1с!B67,Вл1с!B65,0))</f>
        <v>_</v>
      </c>
      <c r="C34" s="20">
        <v>47</v>
      </c>
      <c r="D34" s="35" t="s">
        <v>194</v>
      </c>
      <c r="E34" s="29"/>
      <c r="F34" s="17">
        <v>-29</v>
      </c>
      <c r="G34" s="23" t="str">
        <f>IF(Вл1с!F20=Вл1с!E12,Вл1с!E28,IF(Вл1с!F20=Вл1с!E28,Вл1с!E12,0))</f>
        <v>Кузнецов Дмитрий</v>
      </c>
      <c r="H34" s="16"/>
      <c r="I34" s="16"/>
      <c r="J34" s="16"/>
      <c r="K34" s="16"/>
      <c r="L34"/>
      <c r="M34"/>
      <c r="N34"/>
      <c r="O34"/>
      <c r="P34"/>
      <c r="Q34"/>
      <c r="R34"/>
      <c r="S34"/>
    </row>
    <row r="35" spans="1:19" ht="12.75">
      <c r="A35" s="17"/>
      <c r="B35" s="17">
        <v>-17</v>
      </c>
      <c r="C35" s="23" t="str">
        <f>IF(Вл1с!D8=Вл1с!C6,Вл1с!C10,IF(Вл1с!D8=Вл1с!C10,Вл1с!C6,0))</f>
        <v>Аксенов Андрей</v>
      </c>
      <c r="D35" s="16"/>
      <c r="E35" s="29"/>
      <c r="F35" s="16"/>
      <c r="G35" s="16"/>
      <c r="H35" s="16"/>
      <c r="I35" s="16"/>
      <c r="J35" s="16"/>
      <c r="K35" s="16"/>
      <c r="L35"/>
      <c r="M35"/>
      <c r="N35"/>
      <c r="O35"/>
      <c r="P35"/>
      <c r="Q35"/>
      <c r="R35"/>
      <c r="S35"/>
    </row>
    <row r="36" spans="1:19" ht="12.75">
      <c r="A36" s="1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/>
      <c r="M36"/>
      <c r="N36"/>
      <c r="O36"/>
      <c r="P36"/>
      <c r="Q36"/>
      <c r="R36"/>
      <c r="S36"/>
    </row>
    <row r="37" spans="1:19" ht="12.75">
      <c r="A37" s="17">
        <v>-40</v>
      </c>
      <c r="B37" s="18" t="str">
        <f>IF(D6=C5,C7,IF(D6=C7,C5,0))</f>
        <v>Андрющенко Матвей</v>
      </c>
      <c r="C37" s="16"/>
      <c r="D37" s="16"/>
      <c r="E37" s="16"/>
      <c r="F37" s="17">
        <v>-48</v>
      </c>
      <c r="G37" s="18" t="str">
        <f>IF(E8=D6,D10,IF(E8=D10,D6,0))</f>
        <v>Прокофьев Михаил</v>
      </c>
      <c r="H37" s="16"/>
      <c r="I37" s="16"/>
      <c r="J37" s="16"/>
      <c r="K37" s="16"/>
      <c r="L37"/>
      <c r="M37"/>
      <c r="N37"/>
      <c r="O37"/>
      <c r="P37"/>
      <c r="Q37"/>
      <c r="R37"/>
      <c r="S37"/>
    </row>
    <row r="38" spans="1:19" ht="12.75">
      <c r="A38" s="17"/>
      <c r="B38" s="20">
        <v>71</v>
      </c>
      <c r="C38" s="34" t="s">
        <v>193</v>
      </c>
      <c r="D38" s="16"/>
      <c r="E38" s="16"/>
      <c r="F38" s="16"/>
      <c r="G38" s="20">
        <v>67</v>
      </c>
      <c r="H38" s="34" t="s">
        <v>196</v>
      </c>
      <c r="I38" s="16"/>
      <c r="J38" s="16"/>
      <c r="K38" s="16"/>
      <c r="L38"/>
      <c r="M38"/>
      <c r="N38"/>
      <c r="O38"/>
      <c r="P38"/>
      <c r="Q38"/>
      <c r="R38"/>
      <c r="S38"/>
    </row>
    <row r="39" spans="1:19" ht="12.75">
      <c r="A39" s="17">
        <v>-41</v>
      </c>
      <c r="B39" s="23">
        <f>IF(D10=C9,C11,IF(D10=C11,C9,0))</f>
        <v>0</v>
      </c>
      <c r="C39" s="24"/>
      <c r="D39" s="16"/>
      <c r="E39" s="16"/>
      <c r="F39" s="17">
        <v>-49</v>
      </c>
      <c r="G39" s="23" t="str">
        <f>IF(E16=D14,D18,IF(E16=D18,D14,0))</f>
        <v>Лукьянов Роман</v>
      </c>
      <c r="H39" s="24"/>
      <c r="I39" s="29"/>
      <c r="J39" s="16"/>
      <c r="K39" s="29"/>
      <c r="L39"/>
      <c r="M39"/>
      <c r="N39"/>
      <c r="O39"/>
      <c r="P39"/>
      <c r="Q39"/>
      <c r="R39"/>
      <c r="S39"/>
    </row>
    <row r="40" spans="1:19" ht="12.75">
      <c r="A40" s="17"/>
      <c r="B40" s="16"/>
      <c r="C40" s="20">
        <v>75</v>
      </c>
      <c r="D40" s="34" t="s">
        <v>193</v>
      </c>
      <c r="E40" s="16"/>
      <c r="F40" s="16"/>
      <c r="G40" s="16"/>
      <c r="H40" s="20">
        <v>69</v>
      </c>
      <c r="I40" s="38" t="s">
        <v>196</v>
      </c>
      <c r="J40" s="21"/>
      <c r="K40" s="21"/>
      <c r="L40"/>
      <c r="M40"/>
      <c r="N40"/>
      <c r="O40"/>
      <c r="P40"/>
      <c r="Q40"/>
      <c r="R40"/>
      <c r="S40"/>
    </row>
    <row r="41" spans="1:19" ht="12.75">
      <c r="A41" s="17">
        <v>-42</v>
      </c>
      <c r="B41" s="18" t="str">
        <f>IF(D14=C13,C15,IF(D14=C15,C13,0))</f>
        <v>Габдуллин Марс</v>
      </c>
      <c r="C41" s="24"/>
      <c r="D41" s="24"/>
      <c r="E41" s="16"/>
      <c r="F41" s="17">
        <v>-50</v>
      </c>
      <c r="G41" s="18" t="str">
        <f>IF(E24=D22,D26,IF(E24=D26,D22,0))</f>
        <v>Коробко Павел</v>
      </c>
      <c r="H41" s="24"/>
      <c r="I41" s="39"/>
      <c r="J41" s="37" t="s">
        <v>37</v>
      </c>
      <c r="K41" s="37"/>
      <c r="L41"/>
      <c r="M41"/>
      <c r="N41"/>
      <c r="O41"/>
      <c r="P41"/>
      <c r="Q41"/>
      <c r="R41"/>
      <c r="S41"/>
    </row>
    <row r="42" spans="1:19" ht="12.75">
      <c r="A42" s="17"/>
      <c r="B42" s="20">
        <v>72</v>
      </c>
      <c r="C42" s="35" t="s">
        <v>91</v>
      </c>
      <c r="D42" s="24"/>
      <c r="E42" s="16"/>
      <c r="F42" s="16"/>
      <c r="G42" s="20">
        <v>68</v>
      </c>
      <c r="H42" s="35" t="s">
        <v>188</v>
      </c>
      <c r="I42" s="31"/>
      <c r="J42" s="16"/>
      <c r="K42" s="31"/>
      <c r="L42"/>
      <c r="M42"/>
      <c r="N42"/>
      <c r="O42"/>
      <c r="P42"/>
      <c r="Q42"/>
      <c r="R42"/>
      <c r="S42"/>
    </row>
    <row r="43" spans="1:19" ht="12.75">
      <c r="A43" s="17">
        <v>-43</v>
      </c>
      <c r="B43" s="23" t="str">
        <f>IF(D18=C17,C19,IF(D18=C19,C17,0))</f>
        <v>Шапошников Александр</v>
      </c>
      <c r="C43" s="16"/>
      <c r="D43" s="24"/>
      <c r="E43" s="16"/>
      <c r="F43" s="17">
        <v>-51</v>
      </c>
      <c r="G43" s="23" t="str">
        <f>IF(E32=D30,D34,IF(E32=D34,D30,0))</f>
        <v>Халимонов Евгений</v>
      </c>
      <c r="H43" s="16"/>
      <c r="I43" s="16"/>
      <c r="J43" s="16"/>
      <c r="K43" s="16"/>
      <c r="L43"/>
      <c r="M43"/>
      <c r="N43"/>
      <c r="O43"/>
      <c r="P43"/>
      <c r="Q43"/>
      <c r="R43"/>
      <c r="S43"/>
    </row>
    <row r="44" spans="1:19" ht="12.75">
      <c r="A44" s="17"/>
      <c r="B44" s="29"/>
      <c r="C44" s="16"/>
      <c r="D44" s="20">
        <v>77</v>
      </c>
      <c r="E44" s="34" t="s">
        <v>193</v>
      </c>
      <c r="F44" s="16"/>
      <c r="G44" s="16"/>
      <c r="H44" s="17">
        <v>-69</v>
      </c>
      <c r="I44" s="18" t="str">
        <f>IF(I40=H38,H42,IF(I40=H42,H38,0))</f>
        <v>Халимонов Евгений</v>
      </c>
      <c r="J44" s="34"/>
      <c r="K44" s="34"/>
      <c r="L44"/>
      <c r="M44"/>
      <c r="N44"/>
      <c r="O44"/>
      <c r="P44"/>
      <c r="Q44"/>
      <c r="R44"/>
      <c r="S44"/>
    </row>
    <row r="45" spans="1:19" ht="12.75">
      <c r="A45" s="17">
        <v>-44</v>
      </c>
      <c r="B45" s="18" t="str">
        <f>IF(D22=C21,C23,IF(D22=C23,C21,0))</f>
        <v>Могилевская Инесса</v>
      </c>
      <c r="C45" s="16"/>
      <c r="D45" s="24"/>
      <c r="E45" s="27" t="s">
        <v>38</v>
      </c>
      <c r="F45" s="16"/>
      <c r="G45" s="17">
        <v>-67</v>
      </c>
      <c r="H45" s="18" t="str">
        <f>IF(H38=G37,G39,IF(H38=G39,G37,0))</f>
        <v>Прокофьев Михаил</v>
      </c>
      <c r="I45" s="31"/>
      <c r="J45" s="37" t="s">
        <v>39</v>
      </c>
      <c r="K45" s="37"/>
      <c r="L45"/>
      <c r="M45"/>
      <c r="N45"/>
      <c r="O45"/>
      <c r="P45"/>
      <c r="Q45"/>
      <c r="R45"/>
      <c r="S45"/>
    </row>
    <row r="46" spans="1:19" ht="12.75">
      <c r="A46" s="17"/>
      <c r="B46" s="20">
        <v>73</v>
      </c>
      <c r="C46" s="34" t="s">
        <v>195</v>
      </c>
      <c r="D46" s="24"/>
      <c r="E46" s="16"/>
      <c r="F46" s="16"/>
      <c r="G46" s="16"/>
      <c r="H46" s="20">
        <v>70</v>
      </c>
      <c r="I46" s="36" t="s">
        <v>107</v>
      </c>
      <c r="J46" s="34"/>
      <c r="K46" s="34"/>
      <c r="L46"/>
      <c r="M46"/>
      <c r="N46"/>
      <c r="O46"/>
      <c r="P46"/>
      <c r="Q46"/>
      <c r="R46"/>
      <c r="S46"/>
    </row>
    <row r="47" spans="1:19" ht="12.75">
      <c r="A47" s="17">
        <v>-45</v>
      </c>
      <c r="B47" s="23">
        <f>IF(D26=C25,C27,IF(D26=C27,C25,0))</f>
        <v>0</v>
      </c>
      <c r="C47" s="24"/>
      <c r="D47" s="24"/>
      <c r="E47" s="16"/>
      <c r="F47" s="16"/>
      <c r="G47" s="17">
        <v>-68</v>
      </c>
      <c r="H47" s="23" t="str">
        <f>IF(H42=G41,G43,IF(H42=G43,G41,0))</f>
        <v>Коробко Павел</v>
      </c>
      <c r="I47" s="31"/>
      <c r="J47" s="37" t="s">
        <v>40</v>
      </c>
      <c r="K47" s="37"/>
      <c r="L47"/>
      <c r="M47"/>
      <c r="N47"/>
      <c r="O47"/>
      <c r="P47"/>
      <c r="Q47"/>
      <c r="R47"/>
      <c r="S47"/>
    </row>
    <row r="48" spans="1:19" ht="12.75">
      <c r="A48" s="17"/>
      <c r="B48" s="16"/>
      <c r="C48" s="20">
        <v>76</v>
      </c>
      <c r="D48" s="35" t="s">
        <v>114</v>
      </c>
      <c r="E48" s="16"/>
      <c r="F48" s="16"/>
      <c r="G48" s="16"/>
      <c r="H48" s="17">
        <v>-70</v>
      </c>
      <c r="I48" s="18" t="str">
        <f>IF(I46=H45,H47,IF(I46=H47,H45,0))</f>
        <v>Прокофьев Михаил</v>
      </c>
      <c r="J48" s="34"/>
      <c r="K48" s="34"/>
      <c r="L48"/>
      <c r="M48"/>
      <c r="N48"/>
      <c r="O48"/>
      <c r="P48"/>
      <c r="Q48"/>
      <c r="R48"/>
      <c r="S48"/>
    </row>
    <row r="49" spans="1:19" ht="12.75">
      <c r="A49" s="17">
        <v>-46</v>
      </c>
      <c r="B49" s="18">
        <f>IF(D30=C29,C31,IF(D30=C31,C29,0))</f>
        <v>0</v>
      </c>
      <c r="C49" s="24"/>
      <c r="D49" s="16"/>
      <c r="E49" s="16"/>
      <c r="F49" s="16"/>
      <c r="G49" s="29"/>
      <c r="H49" s="16"/>
      <c r="I49" s="31"/>
      <c r="J49" s="37" t="s">
        <v>41</v>
      </c>
      <c r="K49" s="37"/>
      <c r="L49"/>
      <c r="M49"/>
      <c r="N49"/>
      <c r="O49"/>
      <c r="P49"/>
      <c r="Q49"/>
      <c r="R49"/>
      <c r="S49"/>
    </row>
    <row r="50" spans="1:19" ht="12.75">
      <c r="A50" s="17"/>
      <c r="B50" s="20">
        <v>74</v>
      </c>
      <c r="C50" s="35" t="s">
        <v>114</v>
      </c>
      <c r="D50" s="17">
        <v>-77</v>
      </c>
      <c r="E50" s="18" t="str">
        <f>IF(E44=D40,D48,IF(E44=D48,D40,0))</f>
        <v>Исмагилов Вадим</v>
      </c>
      <c r="F50" s="17">
        <v>-71</v>
      </c>
      <c r="G50" s="18">
        <f>IF(C38=B37,B39,IF(C38=B39,B37,0))</f>
        <v>0</v>
      </c>
      <c r="H50" s="16"/>
      <c r="I50" s="16"/>
      <c r="J50" s="16"/>
      <c r="K50" s="16"/>
      <c r="L50"/>
      <c r="M50"/>
      <c r="N50"/>
      <c r="O50"/>
      <c r="P50"/>
      <c r="Q50"/>
      <c r="R50"/>
      <c r="S50"/>
    </row>
    <row r="51" spans="1:19" ht="12.75">
      <c r="A51" s="17">
        <v>-47</v>
      </c>
      <c r="B51" s="23" t="str">
        <f>IF(D34=C33,C35,IF(D34=C35,C33,0))</f>
        <v>Исмагилов Вадим</v>
      </c>
      <c r="C51" s="16"/>
      <c r="D51" s="16"/>
      <c r="E51" s="27" t="s">
        <v>42</v>
      </c>
      <c r="F51" s="16"/>
      <c r="G51" s="20">
        <v>79</v>
      </c>
      <c r="H51" s="34" t="s">
        <v>166</v>
      </c>
      <c r="I51" s="16"/>
      <c r="J51" s="16"/>
      <c r="K51" s="16"/>
      <c r="L51"/>
      <c r="M51"/>
      <c r="N51"/>
      <c r="O51"/>
      <c r="P51"/>
      <c r="Q51"/>
      <c r="R51"/>
      <c r="S51"/>
    </row>
    <row r="52" spans="1:19" ht="12.75">
      <c r="A52" s="17"/>
      <c r="B52" s="16"/>
      <c r="C52" s="17">
        <v>-75</v>
      </c>
      <c r="D52" s="18" t="str">
        <f>IF(D40=C38,C42,IF(D40=C42,C38,0))</f>
        <v>Габдуллин Марс</v>
      </c>
      <c r="E52" s="31"/>
      <c r="F52" s="17">
        <v>-72</v>
      </c>
      <c r="G52" s="23" t="str">
        <f>IF(C42=B41,B43,IF(C42=B43,B41,0))</f>
        <v>Шапошников Александр</v>
      </c>
      <c r="H52" s="24"/>
      <c r="I52" s="29"/>
      <c r="J52" s="16"/>
      <c r="K52" s="29"/>
      <c r="L52"/>
      <c r="M52"/>
      <c r="N52"/>
      <c r="O52"/>
      <c r="P52"/>
      <c r="Q52"/>
      <c r="R52"/>
      <c r="S52"/>
    </row>
    <row r="53" spans="1:19" ht="12.75">
      <c r="A53" s="17"/>
      <c r="B53" s="16"/>
      <c r="C53" s="16"/>
      <c r="D53" s="20">
        <v>78</v>
      </c>
      <c r="E53" s="34" t="s">
        <v>91</v>
      </c>
      <c r="F53" s="16"/>
      <c r="G53" s="16"/>
      <c r="H53" s="20">
        <v>81</v>
      </c>
      <c r="I53" s="38" t="s">
        <v>166</v>
      </c>
      <c r="J53" s="21"/>
      <c r="K53" s="21"/>
      <c r="L53"/>
      <c r="M53"/>
      <c r="N53"/>
      <c r="O53"/>
      <c r="P53"/>
      <c r="Q53"/>
      <c r="R53"/>
      <c r="S53"/>
    </row>
    <row r="54" spans="1:19" ht="12.75">
      <c r="A54" s="17"/>
      <c r="B54" s="16"/>
      <c r="C54" s="17">
        <v>-76</v>
      </c>
      <c r="D54" s="23" t="str">
        <f>IF(D48=C46,C50,IF(D48=C50,C46,0))</f>
        <v>Могилевская Инесса</v>
      </c>
      <c r="E54" s="27" t="s">
        <v>43</v>
      </c>
      <c r="F54" s="17">
        <v>-73</v>
      </c>
      <c r="G54" s="18">
        <f>IF(C46=B45,B47,IF(C46=B47,B45,0))</f>
        <v>0</v>
      </c>
      <c r="H54" s="24"/>
      <c r="I54" s="39"/>
      <c r="J54" s="37" t="s">
        <v>44</v>
      </c>
      <c r="K54" s="37"/>
      <c r="L54"/>
      <c r="M54"/>
      <c r="N54"/>
      <c r="O54"/>
      <c r="P54"/>
      <c r="Q54"/>
      <c r="R54"/>
      <c r="S54"/>
    </row>
    <row r="55" spans="1:19" ht="12.75">
      <c r="A55" s="17"/>
      <c r="B55" s="16"/>
      <c r="C55" s="16"/>
      <c r="D55" s="17">
        <v>-78</v>
      </c>
      <c r="E55" s="18" t="str">
        <f>IF(E53=D52,D54,IF(E53=D54,D52,0))</f>
        <v>Могилевская Инесса</v>
      </c>
      <c r="F55" s="16"/>
      <c r="G55" s="20">
        <v>80</v>
      </c>
      <c r="H55" s="35"/>
      <c r="I55" s="31"/>
      <c r="J55" s="16"/>
      <c r="K55" s="31"/>
      <c r="L55"/>
      <c r="M55"/>
      <c r="N55"/>
      <c r="O55"/>
      <c r="P55"/>
      <c r="Q55"/>
      <c r="R55"/>
      <c r="S55"/>
    </row>
    <row r="56" spans="1:19" ht="12.75">
      <c r="A56" s="17">
        <v>-32</v>
      </c>
      <c r="B56" s="18" t="str">
        <f>IF(C5=B4,B6,IF(C5=B6,B4,0))</f>
        <v>_</v>
      </c>
      <c r="C56" s="29"/>
      <c r="D56" s="16"/>
      <c r="E56" s="27" t="s">
        <v>45</v>
      </c>
      <c r="F56" s="17">
        <v>-74</v>
      </c>
      <c r="G56" s="23">
        <f>IF(C50=B49,B51,IF(C50=B51,B49,0))</f>
        <v>0</v>
      </c>
      <c r="H56" s="16"/>
      <c r="I56" s="16"/>
      <c r="J56" s="16"/>
      <c r="K56" s="16"/>
      <c r="L56"/>
      <c r="M56"/>
      <c r="N56"/>
      <c r="O56"/>
      <c r="P56"/>
      <c r="Q56"/>
      <c r="R56"/>
      <c r="S56"/>
    </row>
    <row r="57" spans="1:19" ht="12.75">
      <c r="A57" s="17"/>
      <c r="B57" s="20">
        <v>83</v>
      </c>
      <c r="C57" s="34"/>
      <c r="D57" s="16"/>
      <c r="E57" s="16"/>
      <c r="F57" s="16"/>
      <c r="G57" s="16"/>
      <c r="H57" s="17">
        <v>-81</v>
      </c>
      <c r="I57" s="18">
        <f>IF(I53=H51,H55,IF(I53=H55,H51,0))</f>
        <v>0</v>
      </c>
      <c r="J57" s="34"/>
      <c r="K57" s="34"/>
      <c r="L57"/>
      <c r="M57"/>
      <c r="N57"/>
      <c r="O57"/>
      <c r="P57"/>
      <c r="Q57"/>
      <c r="R57"/>
      <c r="S57"/>
    </row>
    <row r="58" spans="1:19" ht="12.75">
      <c r="A58" s="17">
        <v>-33</v>
      </c>
      <c r="B58" s="23">
        <f>IF(C9=B8,B10,IF(C9=B10,B8,0))</f>
        <v>0</v>
      </c>
      <c r="C58" s="24"/>
      <c r="D58" s="16"/>
      <c r="E58" s="16"/>
      <c r="F58" s="16"/>
      <c r="G58" s="17">
        <v>-79</v>
      </c>
      <c r="H58" s="18">
        <f>IF(H51=G50,G52,IF(H51=G52,G50,0))</f>
        <v>0</v>
      </c>
      <c r="I58" s="31"/>
      <c r="J58" s="37" t="s">
        <v>46</v>
      </c>
      <c r="K58" s="37"/>
      <c r="L58"/>
      <c r="M58"/>
      <c r="N58"/>
      <c r="O58"/>
      <c r="P58"/>
      <c r="Q58"/>
      <c r="R58"/>
      <c r="S58"/>
    </row>
    <row r="59" spans="1:19" ht="12.75">
      <c r="A59" s="17"/>
      <c r="B59" s="16"/>
      <c r="C59" s="20">
        <v>87</v>
      </c>
      <c r="D59" s="34"/>
      <c r="E59" s="16"/>
      <c r="F59" s="16"/>
      <c r="G59" s="16"/>
      <c r="H59" s="20">
        <v>82</v>
      </c>
      <c r="I59" s="36"/>
      <c r="J59" s="34"/>
      <c r="K59" s="34"/>
      <c r="L59"/>
      <c r="M59"/>
      <c r="N59"/>
      <c r="O59"/>
      <c r="P59"/>
      <c r="Q59"/>
      <c r="R59"/>
      <c r="S59"/>
    </row>
    <row r="60" spans="1:19" ht="12.75">
      <c r="A60" s="17">
        <v>-34</v>
      </c>
      <c r="B60" s="18" t="str">
        <f>IF(C13=B12,B14,IF(C13=B14,B12,0))</f>
        <v>_</v>
      </c>
      <c r="C60" s="24"/>
      <c r="D60" s="24"/>
      <c r="E60" s="16"/>
      <c r="F60" s="16"/>
      <c r="G60" s="17">
        <v>-80</v>
      </c>
      <c r="H60" s="23">
        <f>IF(H55=G54,G56,IF(H55=G56,G54,0))</f>
        <v>0</v>
      </c>
      <c r="I60" s="31"/>
      <c r="J60" s="37" t="s">
        <v>47</v>
      </c>
      <c r="K60" s="37"/>
      <c r="L60"/>
      <c r="M60"/>
      <c r="N60"/>
      <c r="O60"/>
      <c r="P60"/>
      <c r="Q60"/>
      <c r="R60"/>
      <c r="S60"/>
    </row>
    <row r="61" spans="1:19" ht="12.75">
      <c r="A61" s="17"/>
      <c r="B61" s="20">
        <v>84</v>
      </c>
      <c r="C61" s="35"/>
      <c r="D61" s="24"/>
      <c r="E61" s="16"/>
      <c r="F61" s="16"/>
      <c r="G61" s="16"/>
      <c r="H61" s="17">
        <v>-82</v>
      </c>
      <c r="I61" s="18">
        <f>IF(I59=H58,H60,IF(I59=H60,H58,0))</f>
        <v>0</v>
      </c>
      <c r="J61" s="34"/>
      <c r="K61" s="34"/>
      <c r="L61"/>
      <c r="M61"/>
      <c r="N61"/>
      <c r="O61"/>
      <c r="P61"/>
      <c r="Q61"/>
      <c r="R61"/>
      <c r="S61"/>
    </row>
    <row r="62" spans="1:19" ht="12.75">
      <c r="A62" s="17">
        <v>-35</v>
      </c>
      <c r="B62" s="23" t="str">
        <f>IF(C17=B16,B18,IF(C17=B18,B16,0))</f>
        <v>_</v>
      </c>
      <c r="C62" s="16"/>
      <c r="D62" s="24"/>
      <c r="E62" s="16"/>
      <c r="F62" s="16"/>
      <c r="G62" s="29"/>
      <c r="H62" s="16"/>
      <c r="I62" s="31"/>
      <c r="J62" s="37" t="s">
        <v>48</v>
      </c>
      <c r="K62" s="37"/>
      <c r="L62"/>
      <c r="M62"/>
      <c r="N62"/>
      <c r="O62"/>
      <c r="P62"/>
      <c r="Q62"/>
      <c r="R62"/>
      <c r="S62"/>
    </row>
    <row r="63" spans="1:19" ht="12.75">
      <c r="A63" s="17"/>
      <c r="B63" s="29"/>
      <c r="C63" s="16"/>
      <c r="D63" s="20">
        <v>89</v>
      </c>
      <c r="E63" s="34"/>
      <c r="F63" s="17">
        <v>-83</v>
      </c>
      <c r="G63" s="18" t="str">
        <f>IF(C57=B56,B58,IF(C57=B58,B56,0))</f>
        <v>_</v>
      </c>
      <c r="H63" s="16"/>
      <c r="I63" s="16"/>
      <c r="J63" s="16"/>
      <c r="K63" s="16"/>
      <c r="L63"/>
      <c r="M63"/>
      <c r="N63"/>
      <c r="O63"/>
      <c r="P63"/>
      <c r="Q63"/>
      <c r="R63"/>
      <c r="S63"/>
    </row>
    <row r="64" spans="1:19" ht="12.75">
      <c r="A64" s="17">
        <v>-36</v>
      </c>
      <c r="B64" s="18" t="str">
        <f>IF(C21=B20,B22,IF(C21=B22,B20,0))</f>
        <v>_</v>
      </c>
      <c r="C64" s="16"/>
      <c r="D64" s="24"/>
      <c r="E64" s="27" t="s">
        <v>49</v>
      </c>
      <c r="F64" s="16"/>
      <c r="G64" s="20">
        <v>91</v>
      </c>
      <c r="H64" s="34"/>
      <c r="I64" s="16"/>
      <c r="J64" s="16"/>
      <c r="K64" s="16"/>
      <c r="L64"/>
      <c r="M64"/>
      <c r="N64"/>
      <c r="O64"/>
      <c r="P64"/>
      <c r="Q64"/>
      <c r="R64"/>
      <c r="S64"/>
    </row>
    <row r="65" spans="1:19" ht="12.75">
      <c r="A65" s="17"/>
      <c r="B65" s="20">
        <v>85</v>
      </c>
      <c r="C65" s="34"/>
      <c r="D65" s="24"/>
      <c r="E65" s="16"/>
      <c r="F65" s="17">
        <v>-84</v>
      </c>
      <c r="G65" s="23">
        <f>IF(C61=B60,B62,IF(C61=B62,B60,0))</f>
        <v>0</v>
      </c>
      <c r="H65" s="24"/>
      <c r="I65" s="29"/>
      <c r="J65" s="16"/>
      <c r="K65" s="29"/>
      <c r="L65"/>
      <c r="M65"/>
      <c r="N65"/>
      <c r="O65"/>
      <c r="P65"/>
      <c r="Q65"/>
      <c r="R65"/>
      <c r="S65"/>
    </row>
    <row r="66" spans="1:19" ht="12.75">
      <c r="A66" s="17">
        <v>-37</v>
      </c>
      <c r="B66" s="23">
        <f>IF(C25=B24,B26,IF(C25=B26,B24,0))</f>
        <v>0</v>
      </c>
      <c r="C66" s="24"/>
      <c r="D66" s="24"/>
      <c r="E66" s="16"/>
      <c r="F66" s="16"/>
      <c r="G66" s="16"/>
      <c r="H66" s="20">
        <v>93</v>
      </c>
      <c r="I66" s="38"/>
      <c r="J66" s="21"/>
      <c r="K66" s="21"/>
      <c r="L66"/>
      <c r="M66"/>
      <c r="N66"/>
      <c r="O66"/>
      <c r="P66"/>
      <c r="Q66"/>
      <c r="R66"/>
      <c r="S66"/>
    </row>
    <row r="67" spans="1:19" ht="12.75">
      <c r="A67" s="17"/>
      <c r="B67" s="16"/>
      <c r="C67" s="20">
        <v>88</v>
      </c>
      <c r="D67" s="35"/>
      <c r="E67" s="16"/>
      <c r="F67" s="17">
        <v>-85</v>
      </c>
      <c r="G67" s="18" t="str">
        <f>IF(C65=B64,B66,IF(C65=B66,B64,0))</f>
        <v>_</v>
      </c>
      <c r="H67" s="24"/>
      <c r="I67" s="39"/>
      <c r="J67" s="37" t="s">
        <v>50</v>
      </c>
      <c r="K67" s="37"/>
      <c r="L67"/>
      <c r="M67"/>
      <c r="N67"/>
      <c r="O67"/>
      <c r="P67"/>
      <c r="Q67"/>
      <c r="R67"/>
      <c r="S67"/>
    </row>
    <row r="68" spans="1:19" ht="12.75">
      <c r="A68" s="17">
        <v>-38</v>
      </c>
      <c r="B68" s="18">
        <f>IF(C29=B28,B30,IF(C29=B30,B28,0))</f>
        <v>0</v>
      </c>
      <c r="C68" s="24"/>
      <c r="D68" s="16"/>
      <c r="E68" s="16"/>
      <c r="F68" s="16"/>
      <c r="G68" s="20">
        <v>92</v>
      </c>
      <c r="H68" s="35"/>
      <c r="I68" s="31"/>
      <c r="J68" s="16"/>
      <c r="K68" s="31"/>
      <c r="L68"/>
      <c r="M68"/>
      <c r="N68"/>
      <c r="O68"/>
      <c r="P68"/>
      <c r="Q68"/>
      <c r="R68"/>
      <c r="S68"/>
    </row>
    <row r="69" spans="1:19" ht="12.75">
      <c r="A69" s="17"/>
      <c r="B69" s="20">
        <v>86</v>
      </c>
      <c r="C69" s="35"/>
      <c r="D69" s="17">
        <v>-89</v>
      </c>
      <c r="E69" s="18">
        <f>IF(E63=D59,D67,IF(E63=D67,D59,0))</f>
        <v>0</v>
      </c>
      <c r="F69" s="17">
        <v>-86</v>
      </c>
      <c r="G69" s="23" t="str">
        <f>IF(C69=B68,B70,IF(C69=B70,B68,0))</f>
        <v>_</v>
      </c>
      <c r="H69" s="16"/>
      <c r="I69" s="16"/>
      <c r="J69" s="16"/>
      <c r="K69" s="16"/>
      <c r="L69"/>
      <c r="M69"/>
      <c r="N69"/>
      <c r="O69"/>
      <c r="P69"/>
      <c r="Q69"/>
      <c r="R69"/>
      <c r="S69"/>
    </row>
    <row r="70" spans="1:19" ht="12.75">
      <c r="A70" s="17">
        <v>-39</v>
      </c>
      <c r="B70" s="23" t="str">
        <f>IF(C33=B32,B34,IF(C33=B34,B32,0))</f>
        <v>_</v>
      </c>
      <c r="C70" s="16"/>
      <c r="D70" s="16"/>
      <c r="E70" s="27" t="s">
        <v>51</v>
      </c>
      <c r="F70" s="16"/>
      <c r="G70" s="16"/>
      <c r="H70" s="17">
        <v>-93</v>
      </c>
      <c r="I70" s="18">
        <f>IF(I66=H64,H68,IF(I66=H68,H64,0))</f>
        <v>0</v>
      </c>
      <c r="J70" s="34"/>
      <c r="K70" s="34"/>
      <c r="L70"/>
      <c r="M70"/>
      <c r="N70"/>
      <c r="O70"/>
      <c r="P70"/>
      <c r="Q70"/>
      <c r="R70"/>
      <c r="S70"/>
    </row>
    <row r="71" spans="1:19" ht="12.75">
      <c r="A71" s="16"/>
      <c r="B71" s="16"/>
      <c r="C71" s="17">
        <v>-87</v>
      </c>
      <c r="D71" s="18">
        <f>IF(D59=C57,C61,IF(D59=C61,C57,0))</f>
        <v>0</v>
      </c>
      <c r="E71" s="31"/>
      <c r="F71" s="16"/>
      <c r="G71" s="17">
        <v>-91</v>
      </c>
      <c r="H71" s="18" t="str">
        <f>IF(H64=G63,G65,IF(H64=G65,G63,0))</f>
        <v>_</v>
      </c>
      <c r="I71" s="31"/>
      <c r="J71" s="37" t="s">
        <v>52</v>
      </c>
      <c r="K71" s="37"/>
      <c r="L71"/>
      <c r="M71"/>
      <c r="N71"/>
      <c r="O71"/>
      <c r="P71"/>
      <c r="Q71"/>
      <c r="R71"/>
      <c r="S71"/>
    </row>
    <row r="72" spans="1:19" ht="12.75">
      <c r="A72" s="16"/>
      <c r="B72" s="16"/>
      <c r="C72" s="16"/>
      <c r="D72" s="20">
        <v>90</v>
      </c>
      <c r="E72" s="34"/>
      <c r="F72" s="16"/>
      <c r="G72" s="16"/>
      <c r="H72" s="20">
        <v>94</v>
      </c>
      <c r="I72" s="36"/>
      <c r="J72" s="34"/>
      <c r="K72" s="34"/>
      <c r="L72"/>
      <c r="M72"/>
      <c r="N72"/>
      <c r="O72"/>
      <c r="P72"/>
      <c r="Q72"/>
      <c r="R72"/>
      <c r="S72"/>
    </row>
    <row r="73" spans="1:19" ht="12.75">
      <c r="A73" s="16"/>
      <c r="B73" s="16"/>
      <c r="C73" s="17">
        <v>-88</v>
      </c>
      <c r="D73" s="23">
        <f>IF(D67=C65,C69,IF(D67=C69,C65,0))</f>
        <v>0</v>
      </c>
      <c r="E73" s="27" t="s">
        <v>53</v>
      </c>
      <c r="F73" s="16"/>
      <c r="G73" s="17">
        <v>-92</v>
      </c>
      <c r="H73" s="23">
        <f>IF(H68=G67,G69,IF(H68=G69,G67,0))</f>
        <v>0</v>
      </c>
      <c r="I73" s="31"/>
      <c r="J73" s="37" t="s">
        <v>54</v>
      </c>
      <c r="K73" s="37"/>
      <c r="L73"/>
      <c r="M73"/>
      <c r="N73"/>
      <c r="O73"/>
      <c r="P73"/>
      <c r="Q73"/>
      <c r="R73"/>
      <c r="S73"/>
    </row>
    <row r="74" spans="1:19" ht="12.75">
      <c r="A74" s="16"/>
      <c r="B74" s="16"/>
      <c r="C74" s="16"/>
      <c r="D74" s="17">
        <v>-90</v>
      </c>
      <c r="E74" s="18">
        <f>IF(E72=D71,D73,IF(E72=D73,D71,0))</f>
        <v>0</v>
      </c>
      <c r="F74" s="16"/>
      <c r="G74" s="16"/>
      <c r="H74" s="17">
        <v>-94</v>
      </c>
      <c r="I74" s="18" t="str">
        <f>IF(I72=H71,H73,IF(I72=H73,H71,0))</f>
        <v>_</v>
      </c>
      <c r="J74" s="34"/>
      <c r="K74" s="34"/>
      <c r="L74"/>
      <c r="M74"/>
      <c r="N74"/>
      <c r="O74"/>
      <c r="P74"/>
      <c r="Q74"/>
      <c r="R74"/>
      <c r="S74"/>
    </row>
    <row r="75" spans="1:19" ht="12.75">
      <c r="A75" s="16"/>
      <c r="B75" s="16"/>
      <c r="C75" s="29"/>
      <c r="D75" s="16"/>
      <c r="E75" s="27" t="s">
        <v>55</v>
      </c>
      <c r="F75" s="16"/>
      <c r="G75" s="29"/>
      <c r="H75" s="16"/>
      <c r="I75" s="31"/>
      <c r="J75" s="37" t="s">
        <v>56</v>
      </c>
      <c r="K75" s="37"/>
      <c r="L75"/>
      <c r="M75"/>
      <c r="N75"/>
      <c r="O75"/>
      <c r="P75"/>
      <c r="Q75"/>
      <c r="R75"/>
      <c r="S75"/>
    </row>
    <row r="76" spans="1:19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40859</v>
      </c>
      <c r="B3" s="5"/>
      <c r="C3" s="5"/>
      <c r="D3" s="5"/>
      <c r="E3" s="5"/>
      <c r="F3" s="5"/>
      <c r="G3" s="5"/>
      <c r="H3" s="5"/>
      <c r="I3" s="5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</v>
      </c>
      <c r="B6" s="8" t="s">
        <v>3</v>
      </c>
      <c r="C6" s="9" t="s">
        <v>4</v>
      </c>
      <c r="D6" s="9"/>
      <c r="E6" s="9"/>
      <c r="F6" s="9"/>
      <c r="G6" s="9"/>
      <c r="H6" s="9"/>
      <c r="I6" s="9"/>
    </row>
    <row r="7" spans="1:9" ht="18">
      <c r="A7" s="10" t="s">
        <v>5</v>
      </c>
      <c r="B7" s="11">
        <v>1</v>
      </c>
      <c r="C7" s="12" t="str">
        <f>6л1с!G36</f>
        <v>Нигаматов Радик</v>
      </c>
      <c r="D7" s="9"/>
      <c r="E7" s="9"/>
      <c r="F7" s="9"/>
      <c r="G7" s="9"/>
      <c r="H7" s="9"/>
      <c r="I7" s="9"/>
    </row>
    <row r="8" spans="1:9" ht="18">
      <c r="A8" s="10" t="s">
        <v>6</v>
      </c>
      <c r="B8" s="11">
        <v>2</v>
      </c>
      <c r="C8" s="12" t="str">
        <f>6л1с!G56</f>
        <v>Сиваков Антон</v>
      </c>
      <c r="D8" s="9"/>
      <c r="E8" s="9"/>
      <c r="F8" s="9"/>
      <c r="G8" s="9"/>
      <c r="H8" s="9"/>
      <c r="I8" s="9"/>
    </row>
    <row r="9" spans="1:9" ht="18">
      <c r="A9" s="10" t="s">
        <v>7</v>
      </c>
      <c r="B9" s="11">
        <v>3</v>
      </c>
      <c r="C9" s="12" t="str">
        <f>6л2с!I22</f>
        <v>Сергеев Андрей</v>
      </c>
      <c r="D9" s="9"/>
      <c r="E9" s="9"/>
      <c r="F9" s="9"/>
      <c r="G9" s="9"/>
      <c r="H9" s="9"/>
      <c r="I9" s="9"/>
    </row>
    <row r="10" spans="1:9" ht="18">
      <c r="A10" s="10" t="s">
        <v>8</v>
      </c>
      <c r="B10" s="11">
        <v>4</v>
      </c>
      <c r="C10" s="12" t="str">
        <f>6л2с!I32</f>
        <v>Ярмухаметов Артур</v>
      </c>
      <c r="D10" s="9"/>
      <c r="E10" s="9"/>
      <c r="F10" s="9"/>
      <c r="G10" s="9"/>
      <c r="H10" s="9"/>
      <c r="I10" s="9"/>
    </row>
    <row r="11" spans="1:9" ht="18">
      <c r="A11" s="10" t="s">
        <v>9</v>
      </c>
      <c r="B11" s="11">
        <v>5</v>
      </c>
      <c r="C11" s="12" t="str">
        <f>6л1с!G63</f>
        <v>Мохова Ирина</v>
      </c>
      <c r="D11" s="9"/>
      <c r="E11" s="9"/>
      <c r="F11" s="9"/>
      <c r="G11" s="9"/>
      <c r="H11" s="9"/>
      <c r="I11" s="9"/>
    </row>
    <row r="12" spans="1:9" ht="18">
      <c r="A12" s="10" t="s">
        <v>10</v>
      </c>
      <c r="B12" s="11">
        <v>6</v>
      </c>
      <c r="C12" s="12" t="str">
        <f>6л1с!G65</f>
        <v>Гончаров Данил</v>
      </c>
      <c r="D12" s="9"/>
      <c r="E12" s="9"/>
      <c r="F12" s="9"/>
      <c r="G12" s="9"/>
      <c r="H12" s="9"/>
      <c r="I12" s="9"/>
    </row>
    <row r="13" spans="1:9" ht="18">
      <c r="A13" s="10" t="s">
        <v>11</v>
      </c>
      <c r="B13" s="11">
        <v>7</v>
      </c>
      <c r="C13" s="12" t="str">
        <f>6л1с!G68</f>
        <v>Кузьмин Алексей</v>
      </c>
      <c r="D13" s="9"/>
      <c r="E13" s="9"/>
      <c r="F13" s="9"/>
      <c r="G13" s="9"/>
      <c r="H13" s="9"/>
      <c r="I13" s="9"/>
    </row>
    <row r="14" spans="1:9" ht="18">
      <c r="A14" s="10" t="s">
        <v>12</v>
      </c>
      <c r="B14" s="11">
        <v>8</v>
      </c>
      <c r="C14" s="12" t="str">
        <f>6л1с!G70</f>
        <v>Ерофеев Илья</v>
      </c>
      <c r="D14" s="9"/>
      <c r="E14" s="9"/>
      <c r="F14" s="9"/>
      <c r="G14" s="9"/>
      <c r="H14" s="9"/>
      <c r="I14" s="9"/>
    </row>
    <row r="15" spans="1:9" ht="18">
      <c r="A15" s="10" t="s">
        <v>13</v>
      </c>
      <c r="B15" s="11">
        <v>9</v>
      </c>
      <c r="C15" s="12" t="str">
        <f>6л1с!D72</f>
        <v>Каримов Артур</v>
      </c>
      <c r="D15" s="9"/>
      <c r="E15" s="9"/>
      <c r="F15" s="9"/>
      <c r="G15" s="9"/>
      <c r="H15" s="9"/>
      <c r="I15" s="9"/>
    </row>
    <row r="16" spans="1:9" ht="18">
      <c r="A16" s="10" t="s">
        <v>14</v>
      </c>
      <c r="B16" s="11">
        <v>10</v>
      </c>
      <c r="C16" s="12" t="str">
        <f>6л1с!D75</f>
        <v>Рыжов Игорь</v>
      </c>
      <c r="D16" s="9"/>
      <c r="E16" s="9"/>
      <c r="F16" s="9"/>
      <c r="G16" s="9"/>
      <c r="H16" s="9"/>
      <c r="I16" s="9"/>
    </row>
    <row r="17" spans="1:9" ht="18">
      <c r="A17" s="10" t="s">
        <v>15</v>
      </c>
      <c r="B17" s="11">
        <v>11</v>
      </c>
      <c r="C17" s="12" t="str">
        <f>6л1с!G73</f>
        <v>Кунгурова Юлия</v>
      </c>
      <c r="D17" s="9"/>
      <c r="E17" s="9"/>
      <c r="F17" s="9"/>
      <c r="G17" s="9"/>
      <c r="H17" s="9"/>
      <c r="I17" s="9"/>
    </row>
    <row r="18" spans="1:9" ht="18">
      <c r="A18" s="10" t="s">
        <v>16</v>
      </c>
      <c r="B18" s="11">
        <v>12</v>
      </c>
      <c r="C18" s="12" t="str">
        <f>6л1с!G75</f>
        <v>Парфенов Роман</v>
      </c>
      <c r="D18" s="9"/>
      <c r="E18" s="9"/>
      <c r="F18" s="9"/>
      <c r="G18" s="9"/>
      <c r="H18" s="9"/>
      <c r="I18" s="9"/>
    </row>
    <row r="19" spans="1:9" ht="18">
      <c r="A19" s="10" t="s">
        <v>17</v>
      </c>
      <c r="B19" s="11">
        <v>13</v>
      </c>
      <c r="C19" s="12" t="str">
        <f>6л2с!I40</f>
        <v>Атягин Роман</v>
      </c>
      <c r="D19" s="9"/>
      <c r="E19" s="9"/>
      <c r="F19" s="9"/>
      <c r="G19" s="9"/>
      <c r="H19" s="9"/>
      <c r="I19" s="9"/>
    </row>
    <row r="20" spans="1:9" ht="18">
      <c r="A20" s="10" t="s">
        <v>18</v>
      </c>
      <c r="B20" s="11">
        <v>14</v>
      </c>
      <c r="C20" s="12" t="str">
        <f>6л2с!I44</f>
        <v>Саликов Антон</v>
      </c>
      <c r="D20" s="9"/>
      <c r="E20" s="9"/>
      <c r="F20" s="9"/>
      <c r="G20" s="9"/>
      <c r="H20" s="9"/>
      <c r="I20" s="9"/>
    </row>
    <row r="21" spans="1:9" ht="18">
      <c r="A21" s="10" t="s">
        <v>19</v>
      </c>
      <c r="B21" s="11">
        <v>15</v>
      </c>
      <c r="C21" s="12" t="str">
        <f>6л2с!I46</f>
        <v>Хазиева Жасмина</v>
      </c>
      <c r="D21" s="9"/>
      <c r="E21" s="9"/>
      <c r="F21" s="9"/>
      <c r="G21" s="9"/>
      <c r="H21" s="9"/>
      <c r="I21" s="9"/>
    </row>
    <row r="22" spans="1:9" ht="18">
      <c r="A22" s="10" t="s">
        <v>20</v>
      </c>
      <c r="B22" s="11">
        <v>16</v>
      </c>
      <c r="C22" s="12" t="str">
        <f>6л2с!I48</f>
        <v>Гурьянов Артем</v>
      </c>
      <c r="D22" s="9"/>
      <c r="E22" s="9"/>
      <c r="F22" s="9"/>
      <c r="G22" s="9"/>
      <c r="H22" s="9"/>
      <c r="I22" s="9"/>
    </row>
    <row r="23" spans="1:9" ht="18">
      <c r="A23" s="10" t="s">
        <v>21</v>
      </c>
      <c r="B23" s="11">
        <v>17</v>
      </c>
      <c r="C23" s="12" t="str">
        <f>6л2с!E44</f>
        <v>Гайсин Динислам</v>
      </c>
      <c r="D23" s="9"/>
      <c r="E23" s="9"/>
      <c r="F23" s="9"/>
      <c r="G23" s="9"/>
      <c r="H23" s="9"/>
      <c r="I23" s="9"/>
    </row>
    <row r="24" spans="1:9" ht="18">
      <c r="A24" s="10" t="s">
        <v>22</v>
      </c>
      <c r="B24" s="11">
        <v>18</v>
      </c>
      <c r="C24" s="12" t="str">
        <f>6л2с!E50</f>
        <v>Ячменев Иван</v>
      </c>
      <c r="D24" s="9"/>
      <c r="E24" s="9"/>
      <c r="F24" s="9"/>
      <c r="G24" s="9"/>
      <c r="H24" s="9"/>
      <c r="I24" s="9"/>
    </row>
    <row r="25" spans="1:9" ht="18">
      <c r="A25" s="10" t="s">
        <v>23</v>
      </c>
      <c r="B25" s="11">
        <v>19</v>
      </c>
      <c r="C25" s="12" t="str">
        <f>6л2с!E53</f>
        <v>Алтынбеков Владислав</v>
      </c>
      <c r="D25" s="9"/>
      <c r="E25" s="9"/>
      <c r="F25" s="9"/>
      <c r="G25" s="9"/>
      <c r="H25" s="9"/>
      <c r="I25" s="9"/>
    </row>
    <row r="26" spans="1:9" ht="18">
      <c r="A26" s="10" t="s">
        <v>24</v>
      </c>
      <c r="B26" s="11">
        <v>20</v>
      </c>
      <c r="C26" s="12">
        <f>6л2с!E55</f>
        <v>0</v>
      </c>
      <c r="D26" s="9"/>
      <c r="E26" s="9"/>
      <c r="F26" s="9"/>
      <c r="G26" s="9"/>
      <c r="H26" s="9"/>
      <c r="I26" s="9"/>
    </row>
    <row r="27" spans="1:9" ht="18">
      <c r="A27" s="10" t="s">
        <v>24</v>
      </c>
      <c r="B27" s="11">
        <v>21</v>
      </c>
      <c r="C27" s="12">
        <f>6л2с!I53</f>
        <v>0</v>
      </c>
      <c r="D27" s="9"/>
      <c r="E27" s="9"/>
      <c r="F27" s="9"/>
      <c r="G27" s="9"/>
      <c r="H27" s="9"/>
      <c r="I27" s="9"/>
    </row>
    <row r="28" spans="1:9" ht="18">
      <c r="A28" s="10" t="s">
        <v>24</v>
      </c>
      <c r="B28" s="11">
        <v>22</v>
      </c>
      <c r="C28" s="12">
        <f>6л2с!I57</f>
        <v>0</v>
      </c>
      <c r="D28" s="9"/>
      <c r="E28" s="9"/>
      <c r="F28" s="9"/>
      <c r="G28" s="9"/>
      <c r="H28" s="9"/>
      <c r="I28" s="9"/>
    </row>
    <row r="29" spans="1:9" ht="18">
      <c r="A29" s="10" t="s">
        <v>24</v>
      </c>
      <c r="B29" s="11">
        <v>23</v>
      </c>
      <c r="C29" s="12">
        <f>6л2с!I59</f>
        <v>0</v>
      </c>
      <c r="D29" s="9"/>
      <c r="E29" s="9"/>
      <c r="F29" s="9"/>
      <c r="G29" s="9"/>
      <c r="H29" s="9"/>
      <c r="I29" s="9"/>
    </row>
    <row r="30" spans="1:9" ht="18">
      <c r="A30" s="10" t="s">
        <v>24</v>
      </c>
      <c r="B30" s="11">
        <v>24</v>
      </c>
      <c r="C30" s="12">
        <f>6л2с!I61</f>
        <v>0</v>
      </c>
      <c r="D30" s="9"/>
      <c r="E30" s="9"/>
      <c r="F30" s="9"/>
      <c r="G30" s="9"/>
      <c r="H30" s="9"/>
      <c r="I30" s="9"/>
    </row>
    <row r="31" spans="1:9" ht="18">
      <c r="A31" s="10" t="s">
        <v>24</v>
      </c>
      <c r="B31" s="11">
        <v>25</v>
      </c>
      <c r="C31" s="12">
        <f>6л2с!E63</f>
        <v>0</v>
      </c>
      <c r="D31" s="9"/>
      <c r="E31" s="9"/>
      <c r="F31" s="9"/>
      <c r="G31" s="9"/>
      <c r="H31" s="9"/>
      <c r="I31" s="9"/>
    </row>
    <row r="32" spans="1:9" ht="18">
      <c r="A32" s="10" t="s">
        <v>24</v>
      </c>
      <c r="B32" s="11">
        <v>26</v>
      </c>
      <c r="C32" s="12">
        <f>6л2с!E69</f>
        <v>0</v>
      </c>
      <c r="D32" s="9"/>
      <c r="E32" s="9"/>
      <c r="F32" s="9"/>
      <c r="G32" s="9"/>
      <c r="H32" s="9"/>
      <c r="I32" s="9"/>
    </row>
    <row r="33" spans="1:9" ht="18">
      <c r="A33" s="10" t="s">
        <v>24</v>
      </c>
      <c r="B33" s="11">
        <v>27</v>
      </c>
      <c r="C33" s="12">
        <f>6л2с!E72</f>
        <v>0</v>
      </c>
      <c r="D33" s="9"/>
      <c r="E33" s="9"/>
      <c r="F33" s="9"/>
      <c r="G33" s="9"/>
      <c r="H33" s="9"/>
      <c r="I33" s="9"/>
    </row>
    <row r="34" spans="1:9" ht="18">
      <c r="A34" s="10" t="s">
        <v>24</v>
      </c>
      <c r="B34" s="11">
        <v>28</v>
      </c>
      <c r="C34" s="12">
        <f>6л2с!E74</f>
        <v>0</v>
      </c>
      <c r="D34" s="9"/>
      <c r="E34" s="9"/>
      <c r="F34" s="9"/>
      <c r="G34" s="9"/>
      <c r="H34" s="9"/>
      <c r="I34" s="9"/>
    </row>
    <row r="35" spans="1:9" ht="18">
      <c r="A35" s="10" t="s">
        <v>24</v>
      </c>
      <c r="B35" s="11">
        <v>29</v>
      </c>
      <c r="C35" s="12">
        <f>6л2с!I66</f>
        <v>0</v>
      </c>
      <c r="D35" s="9"/>
      <c r="E35" s="9"/>
      <c r="F35" s="9"/>
      <c r="G35" s="9"/>
      <c r="H35" s="9"/>
      <c r="I35" s="9"/>
    </row>
    <row r="36" spans="1:9" ht="18">
      <c r="A36" s="10" t="s">
        <v>24</v>
      </c>
      <c r="B36" s="11">
        <v>30</v>
      </c>
      <c r="C36" s="12">
        <f>6л2с!I70</f>
        <v>0</v>
      </c>
      <c r="D36" s="9"/>
      <c r="E36" s="9"/>
      <c r="F36" s="9"/>
      <c r="G36" s="9"/>
      <c r="H36" s="9"/>
      <c r="I36" s="9"/>
    </row>
    <row r="37" spans="1:9" ht="18">
      <c r="A37" s="10" t="s">
        <v>24</v>
      </c>
      <c r="B37" s="11">
        <v>31</v>
      </c>
      <c r="C37" s="12">
        <f>6л2с!I72</f>
        <v>0</v>
      </c>
      <c r="D37" s="9"/>
      <c r="E37" s="9"/>
      <c r="F37" s="9"/>
      <c r="G37" s="9"/>
      <c r="H37" s="9"/>
      <c r="I37" s="9"/>
    </row>
    <row r="38" spans="1:9" ht="18">
      <c r="A38" s="10" t="s">
        <v>24</v>
      </c>
      <c r="B38" s="11">
        <v>32</v>
      </c>
      <c r="C38" s="12" t="str">
        <f>6л2с!I74</f>
        <v>_</v>
      </c>
      <c r="D38" s="9"/>
      <c r="E38" s="9"/>
      <c r="F38" s="9"/>
      <c r="G38" s="9"/>
      <c r="H38" s="9"/>
      <c r="I38" s="9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>
      <c r="A2" s="3" t="s">
        <v>197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40859</v>
      </c>
      <c r="B3" s="5"/>
      <c r="C3" s="5"/>
      <c r="D3" s="5"/>
      <c r="E3" s="5"/>
      <c r="F3" s="5"/>
      <c r="G3" s="5"/>
      <c r="H3" s="5"/>
      <c r="I3" s="5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</v>
      </c>
      <c r="B6" s="8" t="s">
        <v>3</v>
      </c>
      <c r="C6" s="9" t="s">
        <v>4</v>
      </c>
      <c r="D6" s="9"/>
      <c r="E6" s="9"/>
      <c r="F6" s="9"/>
      <c r="G6" s="9"/>
      <c r="H6" s="9"/>
      <c r="I6" s="9"/>
    </row>
    <row r="7" spans="1:9" ht="18">
      <c r="A7" s="10" t="s">
        <v>198</v>
      </c>
      <c r="B7" s="11">
        <v>1</v>
      </c>
      <c r="C7" s="12" t="str">
        <f>Пл1с!G36</f>
        <v>Аристов Александр</v>
      </c>
      <c r="D7" s="9"/>
      <c r="E7" s="9"/>
      <c r="F7" s="9"/>
      <c r="G7" s="9"/>
      <c r="H7" s="9"/>
      <c r="I7" s="9"/>
    </row>
    <row r="8" spans="1:9" ht="18">
      <c r="A8" s="10" t="s">
        <v>199</v>
      </c>
      <c r="B8" s="11">
        <v>2</v>
      </c>
      <c r="C8" s="12" t="str">
        <f>Пл1с!G56</f>
        <v>Яковлев Михаил</v>
      </c>
      <c r="D8" s="9"/>
      <c r="E8" s="9"/>
      <c r="F8" s="9"/>
      <c r="G8" s="9"/>
      <c r="H8" s="9"/>
      <c r="I8" s="9"/>
    </row>
    <row r="9" spans="1:9" ht="18">
      <c r="A9" s="10" t="s">
        <v>200</v>
      </c>
      <c r="B9" s="11">
        <v>3</v>
      </c>
      <c r="C9" s="12" t="str">
        <f>Пл2с!I22</f>
        <v>Харламов Руслан</v>
      </c>
      <c r="D9" s="9"/>
      <c r="E9" s="9"/>
      <c r="F9" s="9"/>
      <c r="G9" s="9"/>
      <c r="H9" s="9"/>
      <c r="I9" s="9"/>
    </row>
    <row r="10" spans="1:9" ht="18">
      <c r="A10" s="10" t="s">
        <v>201</v>
      </c>
      <c r="B10" s="11">
        <v>4</v>
      </c>
      <c r="C10" s="12" t="str">
        <f>Пл2с!I32</f>
        <v>Аббасов Рустамхон</v>
      </c>
      <c r="D10" s="9"/>
      <c r="E10" s="9"/>
      <c r="F10" s="9"/>
      <c r="G10" s="9"/>
      <c r="H10" s="9"/>
      <c r="I10" s="9"/>
    </row>
    <row r="11" spans="1:9" ht="18">
      <c r="A11" s="10" t="s">
        <v>202</v>
      </c>
      <c r="B11" s="11">
        <v>5</v>
      </c>
      <c r="C11" s="12" t="str">
        <f>Пл1с!G63</f>
        <v>Исмайлов Азат</v>
      </c>
      <c r="D11" s="9"/>
      <c r="E11" s="9"/>
      <c r="F11" s="9"/>
      <c r="G11" s="9"/>
      <c r="H11" s="9"/>
      <c r="I11" s="9"/>
    </row>
    <row r="12" spans="1:9" ht="18">
      <c r="A12" s="10" t="s">
        <v>203</v>
      </c>
      <c r="B12" s="11">
        <v>6</v>
      </c>
      <c r="C12" s="12" t="str">
        <f>Пл1с!G65</f>
        <v>Урманов Артур</v>
      </c>
      <c r="D12" s="9"/>
      <c r="E12" s="9"/>
      <c r="F12" s="9"/>
      <c r="G12" s="9"/>
      <c r="H12" s="9"/>
      <c r="I12" s="9"/>
    </row>
    <row r="13" spans="1:9" ht="18">
      <c r="A13" s="10" t="s">
        <v>204</v>
      </c>
      <c r="B13" s="11">
        <v>7</v>
      </c>
      <c r="C13" s="12" t="str">
        <f>Пл1с!G68</f>
        <v>Шакуров Нафис</v>
      </c>
      <c r="D13" s="9"/>
      <c r="E13" s="9"/>
      <c r="F13" s="9"/>
      <c r="G13" s="9"/>
      <c r="H13" s="9"/>
      <c r="I13" s="9"/>
    </row>
    <row r="14" spans="1:9" ht="18">
      <c r="A14" s="10" t="s">
        <v>181</v>
      </c>
      <c r="B14" s="11">
        <v>8</v>
      </c>
      <c r="C14" s="12" t="str">
        <f>Пл1с!G70</f>
        <v>Срумов Антон</v>
      </c>
      <c r="D14" s="9"/>
      <c r="E14" s="9"/>
      <c r="F14" s="9"/>
      <c r="G14" s="9"/>
      <c r="H14" s="9"/>
      <c r="I14" s="9"/>
    </row>
    <row r="15" spans="1:9" ht="18">
      <c r="A15" s="10" t="s">
        <v>182</v>
      </c>
      <c r="B15" s="11">
        <v>9</v>
      </c>
      <c r="C15" s="12" t="str">
        <f>Пл1с!D72</f>
        <v>Максютов Азат</v>
      </c>
      <c r="D15" s="9"/>
      <c r="E15" s="9"/>
      <c r="F15" s="9"/>
      <c r="G15" s="9"/>
      <c r="H15" s="9"/>
      <c r="I15" s="9"/>
    </row>
    <row r="16" spans="1:9" ht="18">
      <c r="A16" s="10" t="s">
        <v>137</v>
      </c>
      <c r="B16" s="11">
        <v>10</v>
      </c>
      <c r="C16" s="12" t="str">
        <f>Пл1с!D75</f>
        <v>Ратникова Наталья</v>
      </c>
      <c r="D16" s="9"/>
      <c r="E16" s="9"/>
      <c r="F16" s="9"/>
      <c r="G16" s="9"/>
      <c r="H16" s="9"/>
      <c r="I16" s="9"/>
    </row>
    <row r="17" spans="1:9" ht="18">
      <c r="A17" s="10" t="s">
        <v>205</v>
      </c>
      <c r="B17" s="11">
        <v>11</v>
      </c>
      <c r="C17" s="12" t="str">
        <f>Пл1с!G73</f>
        <v>Кузнецов Дмитрий</v>
      </c>
      <c r="D17" s="9"/>
      <c r="E17" s="9"/>
      <c r="F17" s="9"/>
      <c r="G17" s="9"/>
      <c r="H17" s="9"/>
      <c r="I17" s="9"/>
    </row>
    <row r="18" spans="1:9" ht="18">
      <c r="A18" s="10" t="s">
        <v>163</v>
      </c>
      <c r="B18" s="11">
        <v>12</v>
      </c>
      <c r="C18" s="12" t="str">
        <f>Пл1с!G75</f>
        <v>Фоминых Илья</v>
      </c>
      <c r="D18" s="9"/>
      <c r="E18" s="9"/>
      <c r="F18" s="9"/>
      <c r="G18" s="9"/>
      <c r="H18" s="9"/>
      <c r="I18" s="9"/>
    </row>
    <row r="19" spans="1:9" ht="18">
      <c r="A19" s="10" t="s">
        <v>183</v>
      </c>
      <c r="B19" s="11">
        <v>13</v>
      </c>
      <c r="C19" s="12" t="str">
        <f>Пл2с!I40</f>
        <v>Лютый Олег</v>
      </c>
      <c r="D19" s="9"/>
      <c r="E19" s="9"/>
      <c r="F19" s="9"/>
      <c r="G19" s="9"/>
      <c r="H19" s="9"/>
      <c r="I19" s="9"/>
    </row>
    <row r="20" spans="1:9" ht="18">
      <c r="A20" s="10" t="s">
        <v>164</v>
      </c>
      <c r="B20" s="11">
        <v>14</v>
      </c>
      <c r="C20" s="12" t="str">
        <f>Пл2с!I44</f>
        <v>Шакиров Ильяс</v>
      </c>
      <c r="D20" s="9"/>
      <c r="E20" s="9"/>
      <c r="F20" s="9"/>
      <c r="G20" s="9"/>
      <c r="H20" s="9"/>
      <c r="I20" s="9"/>
    </row>
    <row r="21" spans="1:9" ht="18">
      <c r="A21" s="10" t="s">
        <v>184</v>
      </c>
      <c r="B21" s="11">
        <v>15</v>
      </c>
      <c r="C21" s="12" t="str">
        <f>Пл2с!I46</f>
        <v>Коротеев Георгий</v>
      </c>
      <c r="D21" s="9"/>
      <c r="E21" s="9"/>
      <c r="F21" s="9"/>
      <c r="G21" s="9"/>
      <c r="H21" s="9"/>
      <c r="I21" s="9"/>
    </row>
    <row r="22" spans="1:9" ht="18">
      <c r="A22" s="10" t="s">
        <v>185</v>
      </c>
      <c r="B22" s="11">
        <v>16</v>
      </c>
      <c r="C22" s="12" t="str">
        <f>Пл2с!I48</f>
        <v>Асылгужин Марсель</v>
      </c>
      <c r="D22" s="9"/>
      <c r="E22" s="9"/>
      <c r="F22" s="9"/>
      <c r="G22" s="9"/>
      <c r="H22" s="9"/>
      <c r="I22" s="9"/>
    </row>
    <row r="23" spans="1:9" ht="18">
      <c r="A23" s="10" t="s">
        <v>206</v>
      </c>
      <c r="B23" s="11">
        <v>17</v>
      </c>
      <c r="C23" s="12" t="str">
        <f>Пл2с!E44</f>
        <v>Абдрашитов Азат</v>
      </c>
      <c r="D23" s="9"/>
      <c r="E23" s="9"/>
      <c r="F23" s="9"/>
      <c r="G23" s="9"/>
      <c r="H23" s="9"/>
      <c r="I23" s="9"/>
    </row>
    <row r="24" spans="1:9" ht="18">
      <c r="A24" s="10" t="s">
        <v>207</v>
      </c>
      <c r="B24" s="11">
        <v>18</v>
      </c>
      <c r="C24" s="12" t="str">
        <f>Пл2с!E50</f>
        <v>Сагитов Александр</v>
      </c>
      <c r="D24" s="9"/>
      <c r="E24" s="9"/>
      <c r="F24" s="9"/>
      <c r="G24" s="9"/>
      <c r="H24" s="9"/>
      <c r="I24" s="9"/>
    </row>
    <row r="25" spans="1:9" ht="18">
      <c r="A25" s="10" t="s">
        <v>186</v>
      </c>
      <c r="B25" s="11">
        <v>19</v>
      </c>
      <c r="C25" s="12" t="str">
        <f>Пл2с!E53</f>
        <v>Семенов Константин</v>
      </c>
      <c r="D25" s="9"/>
      <c r="E25" s="9"/>
      <c r="F25" s="9"/>
      <c r="G25" s="9"/>
      <c r="H25" s="9"/>
      <c r="I25" s="9"/>
    </row>
    <row r="26" spans="1:9" ht="18">
      <c r="A26" s="10" t="s">
        <v>208</v>
      </c>
      <c r="B26" s="11">
        <v>20</v>
      </c>
      <c r="C26" s="12" t="str">
        <f>Пл2с!E55</f>
        <v>Горбунов Вячеслав</v>
      </c>
      <c r="D26" s="9"/>
      <c r="E26" s="9"/>
      <c r="F26" s="9"/>
      <c r="G26" s="9"/>
      <c r="H26" s="9"/>
      <c r="I26" s="9"/>
    </row>
    <row r="27" spans="1:9" ht="18">
      <c r="A27" s="10" t="s">
        <v>190</v>
      </c>
      <c r="B27" s="11">
        <v>21</v>
      </c>
      <c r="C27" s="12" t="str">
        <f>Пл2с!I53</f>
        <v>Семенов Юрий</v>
      </c>
      <c r="D27" s="9"/>
      <c r="E27" s="9"/>
      <c r="F27" s="9"/>
      <c r="G27" s="9"/>
      <c r="H27" s="9"/>
      <c r="I27" s="9"/>
    </row>
    <row r="28" spans="1:9" ht="18">
      <c r="A28" s="10" t="s">
        <v>209</v>
      </c>
      <c r="B28" s="11">
        <v>22</v>
      </c>
      <c r="C28" s="12" t="str">
        <f>Пл2с!I57</f>
        <v>Хабиров Марс</v>
      </c>
      <c r="D28" s="9"/>
      <c r="E28" s="9"/>
      <c r="F28" s="9"/>
      <c r="G28" s="9"/>
      <c r="H28" s="9"/>
      <c r="I28" s="9"/>
    </row>
    <row r="29" spans="1:9" ht="18">
      <c r="A29" s="10" t="s">
        <v>192</v>
      </c>
      <c r="B29" s="11">
        <v>23</v>
      </c>
      <c r="C29" s="12" t="str">
        <f>Пл2с!I59</f>
        <v>Тодрамович Александр</v>
      </c>
      <c r="D29" s="9"/>
      <c r="E29" s="9"/>
      <c r="F29" s="9"/>
      <c r="G29" s="9"/>
      <c r="H29" s="9"/>
      <c r="I29" s="9"/>
    </row>
    <row r="30" spans="1:9" ht="18">
      <c r="A30" s="10" t="s">
        <v>108</v>
      </c>
      <c r="B30" s="11">
        <v>24</v>
      </c>
      <c r="C30" s="12" t="str">
        <f>Пл2с!I61</f>
        <v>Мазурин Викентий</v>
      </c>
      <c r="D30" s="9"/>
      <c r="E30" s="9"/>
      <c r="F30" s="9"/>
      <c r="G30" s="9"/>
      <c r="H30" s="9"/>
      <c r="I30" s="9"/>
    </row>
    <row r="31" spans="1:9" ht="18">
      <c r="A31" s="10" t="s">
        <v>210</v>
      </c>
      <c r="B31" s="11">
        <v>25</v>
      </c>
      <c r="C31" s="12" t="str">
        <f>Пл2с!E63</f>
        <v>Маркелов Николай</v>
      </c>
      <c r="D31" s="9"/>
      <c r="E31" s="9"/>
      <c r="F31" s="9"/>
      <c r="G31" s="9"/>
      <c r="H31" s="9"/>
      <c r="I31" s="9"/>
    </row>
    <row r="32" spans="1:9" ht="18">
      <c r="A32" s="10" t="s">
        <v>211</v>
      </c>
      <c r="B32" s="11">
        <v>26</v>
      </c>
      <c r="C32" s="12" t="str">
        <f>Пл2с!E69</f>
        <v>Нестеренко Георгий</v>
      </c>
      <c r="D32" s="9"/>
      <c r="E32" s="9"/>
      <c r="F32" s="9"/>
      <c r="G32" s="9"/>
      <c r="H32" s="9"/>
      <c r="I32" s="9"/>
    </row>
    <row r="33" spans="1:9" ht="18">
      <c r="A33" s="10" t="s">
        <v>122</v>
      </c>
      <c r="B33" s="11">
        <v>27</v>
      </c>
      <c r="C33" s="12" t="str">
        <f>Пл2с!E72</f>
        <v>Алмаев Раис</v>
      </c>
      <c r="D33" s="9"/>
      <c r="E33" s="9"/>
      <c r="F33" s="9"/>
      <c r="G33" s="9"/>
      <c r="H33" s="9"/>
      <c r="I33" s="9"/>
    </row>
    <row r="34" spans="1:9" ht="18">
      <c r="A34" s="10" t="s">
        <v>24</v>
      </c>
      <c r="B34" s="11">
        <v>28</v>
      </c>
      <c r="C34" s="12">
        <f>Пл2с!E74</f>
        <v>0</v>
      </c>
      <c r="D34" s="9"/>
      <c r="E34" s="9"/>
      <c r="F34" s="9"/>
      <c r="G34" s="9"/>
      <c r="H34" s="9"/>
      <c r="I34" s="9"/>
    </row>
    <row r="35" spans="1:9" ht="18">
      <c r="A35" s="10" t="s">
        <v>24</v>
      </c>
      <c r="B35" s="11">
        <v>29</v>
      </c>
      <c r="C35" s="12">
        <f>Пл2с!I66</f>
        <v>0</v>
      </c>
      <c r="D35" s="9"/>
      <c r="E35" s="9"/>
      <c r="F35" s="9"/>
      <c r="G35" s="9"/>
      <c r="H35" s="9"/>
      <c r="I35" s="9"/>
    </row>
    <row r="36" spans="1:9" ht="18">
      <c r="A36" s="10" t="s">
        <v>24</v>
      </c>
      <c r="B36" s="11">
        <v>30</v>
      </c>
      <c r="C36" s="12">
        <f>Пл2с!I70</f>
        <v>0</v>
      </c>
      <c r="D36" s="9"/>
      <c r="E36" s="9"/>
      <c r="F36" s="9"/>
      <c r="G36" s="9"/>
      <c r="H36" s="9"/>
      <c r="I36" s="9"/>
    </row>
    <row r="37" spans="1:9" ht="18">
      <c r="A37" s="10" t="s">
        <v>24</v>
      </c>
      <c r="B37" s="11">
        <v>31</v>
      </c>
      <c r="C37" s="12">
        <f>Пл2с!I72</f>
        <v>0</v>
      </c>
      <c r="D37" s="9"/>
      <c r="E37" s="9"/>
      <c r="F37" s="9"/>
      <c r="G37" s="9"/>
      <c r="H37" s="9"/>
      <c r="I37" s="9"/>
    </row>
    <row r="38" spans="1:9" ht="18">
      <c r="A38" s="10" t="s">
        <v>24</v>
      </c>
      <c r="B38" s="11">
        <v>32</v>
      </c>
      <c r="C38" s="12" t="str">
        <f>Пл2с!I74</f>
        <v>_</v>
      </c>
      <c r="D38" s="9"/>
      <c r="E38" s="9"/>
      <c r="F38" s="9"/>
      <c r="G38" s="9"/>
      <c r="H38" s="9"/>
      <c r="I38" s="9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G2"/>
    </sheetView>
  </sheetViews>
  <sheetFormatPr defaultColWidth="9.00390625" defaultRowHeight="12.75"/>
  <cols>
    <col min="1" max="1" width="4.375" style="14" customWidth="1"/>
    <col min="2" max="2" width="18.875" style="14" customWidth="1"/>
    <col min="3" max="6" width="17.75390625" style="14" customWidth="1"/>
    <col min="7" max="7" width="18.00390625" style="14" customWidth="1"/>
    <col min="8" max="16384" width="9.125" style="14" customWidth="1"/>
  </cols>
  <sheetData>
    <row r="1" spans="1:7" ht="15.75">
      <c r="A1" s="13" t="str">
        <f>СпПл!A1</f>
        <v>Кубок Башкортостана 2011</v>
      </c>
      <c r="B1" s="13"/>
      <c r="C1" s="13"/>
      <c r="D1" s="13"/>
      <c r="E1" s="13"/>
      <c r="F1" s="13"/>
      <c r="G1" s="13"/>
    </row>
    <row r="2" spans="1:7" ht="15.75">
      <c r="A2" s="13" t="str">
        <f>СпПл!A2</f>
        <v>Турнир Премьер-лиги Этапа Алексей Щербак</v>
      </c>
      <c r="B2" s="13"/>
      <c r="C2" s="13"/>
      <c r="D2" s="13"/>
      <c r="E2" s="13"/>
      <c r="F2" s="13"/>
      <c r="G2" s="13"/>
    </row>
    <row r="3" spans="1:7" ht="15.75">
      <c r="A3" s="15">
        <f>СпПл!A3</f>
        <v>40859</v>
      </c>
      <c r="B3" s="15"/>
      <c r="C3" s="15"/>
      <c r="D3" s="15"/>
      <c r="E3" s="15"/>
      <c r="F3" s="15"/>
      <c r="G3" s="15"/>
    </row>
    <row r="4" spans="1:7" ht="12.75">
      <c r="A4" s="16"/>
      <c r="B4" s="16"/>
      <c r="C4" s="16"/>
      <c r="D4" s="16"/>
      <c r="E4" s="16"/>
      <c r="F4" s="16"/>
      <c r="G4" s="16"/>
    </row>
    <row r="5" spans="1:19" ht="10.5" customHeight="1">
      <c r="A5" s="17">
        <v>1</v>
      </c>
      <c r="B5" s="18" t="str">
        <f>СпПл!A7</f>
        <v>Аристов Александр</v>
      </c>
      <c r="C5" s="16"/>
      <c r="D5" s="16"/>
      <c r="E5" s="16"/>
      <c r="F5" s="16"/>
      <c r="G5" s="16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19" ht="10.5" customHeight="1">
      <c r="A6" s="16"/>
      <c r="B6" s="20">
        <v>1</v>
      </c>
      <c r="C6" s="21" t="s">
        <v>198</v>
      </c>
      <c r="D6" s="16"/>
      <c r="E6" s="22"/>
      <c r="F6" s="16"/>
      <c r="G6" s="16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0.5" customHeight="1">
      <c r="A7" s="17">
        <v>32</v>
      </c>
      <c r="B7" s="23" t="str">
        <f>СпПл!A38</f>
        <v>_</v>
      </c>
      <c r="C7" s="24"/>
      <c r="D7" s="16"/>
      <c r="E7" s="16"/>
      <c r="F7" s="16"/>
      <c r="G7" s="16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19" ht="10.5" customHeight="1">
      <c r="A8" s="16"/>
      <c r="B8" s="16"/>
      <c r="C8" s="20">
        <v>17</v>
      </c>
      <c r="D8" s="21" t="s">
        <v>198</v>
      </c>
      <c r="E8" s="16"/>
      <c r="F8" s="16"/>
      <c r="G8" s="16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19" ht="10.5" customHeight="1">
      <c r="A9" s="17">
        <v>17</v>
      </c>
      <c r="B9" s="18" t="str">
        <f>СпПл!A23</f>
        <v>Горбунов Вячеслав</v>
      </c>
      <c r="C9" s="24"/>
      <c r="D9" s="24"/>
      <c r="E9" s="16"/>
      <c r="F9" s="16"/>
      <c r="G9" s="16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ht="10.5" customHeight="1">
      <c r="A10" s="16"/>
      <c r="B10" s="20">
        <v>2</v>
      </c>
      <c r="C10" s="25" t="s">
        <v>185</v>
      </c>
      <c r="D10" s="24"/>
      <c r="E10" s="16"/>
      <c r="F10" s="16"/>
      <c r="G10" s="16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ht="10.5" customHeight="1">
      <c r="A11" s="17">
        <v>16</v>
      </c>
      <c r="B11" s="23" t="str">
        <f>СпПл!A22</f>
        <v>Кузнецов Дмитрий</v>
      </c>
      <c r="C11" s="16"/>
      <c r="D11" s="24"/>
      <c r="E11" s="16"/>
      <c r="F11" s="16"/>
      <c r="G11" s="16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ht="10.5" customHeight="1">
      <c r="A12" s="16"/>
      <c r="B12" s="16"/>
      <c r="C12" s="16"/>
      <c r="D12" s="20">
        <v>25</v>
      </c>
      <c r="E12" s="21" t="s">
        <v>198</v>
      </c>
      <c r="F12" s="16"/>
      <c r="G12" s="26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ht="12" customHeight="1">
      <c r="A13" s="17">
        <v>9</v>
      </c>
      <c r="B13" s="18" t="str">
        <f>СпПл!A15</f>
        <v>Асылгужин Марсель</v>
      </c>
      <c r="C13" s="16"/>
      <c r="D13" s="24"/>
      <c r="E13" s="24"/>
      <c r="F13" s="16"/>
      <c r="G13" s="26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ht="12" customHeight="1">
      <c r="A14" s="16"/>
      <c r="B14" s="20">
        <v>3</v>
      </c>
      <c r="C14" s="21" t="s">
        <v>182</v>
      </c>
      <c r="D14" s="24"/>
      <c r="E14" s="24"/>
      <c r="F14" s="16"/>
      <c r="G14" s="26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1:19" ht="12" customHeight="1">
      <c r="A15" s="17">
        <v>24</v>
      </c>
      <c r="B15" s="23" t="str">
        <f>СпПл!A30</f>
        <v>Маркелов Николай</v>
      </c>
      <c r="C15" s="24"/>
      <c r="D15" s="24"/>
      <c r="E15" s="24"/>
      <c r="F15" s="16"/>
      <c r="G15" s="26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1:19" ht="12" customHeight="1">
      <c r="A16" s="16"/>
      <c r="B16" s="16"/>
      <c r="C16" s="20">
        <v>18</v>
      </c>
      <c r="D16" s="25" t="s">
        <v>181</v>
      </c>
      <c r="E16" s="24"/>
      <c r="F16" s="16"/>
      <c r="G16" s="26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 ht="12" customHeight="1">
      <c r="A17" s="17">
        <v>25</v>
      </c>
      <c r="B17" s="18" t="str">
        <f>СпПл!A31</f>
        <v>Мазурин Викентий</v>
      </c>
      <c r="C17" s="24"/>
      <c r="D17" s="16"/>
      <c r="E17" s="24"/>
      <c r="F17" s="16"/>
      <c r="G17" s="26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 ht="12" customHeight="1">
      <c r="A18" s="16"/>
      <c r="B18" s="20">
        <v>4</v>
      </c>
      <c r="C18" s="25" t="s">
        <v>181</v>
      </c>
      <c r="D18" s="16"/>
      <c r="E18" s="24"/>
      <c r="F18" s="16"/>
      <c r="G18" s="16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19" ht="12" customHeight="1">
      <c r="A19" s="17">
        <v>8</v>
      </c>
      <c r="B19" s="23" t="str">
        <f>СпПл!A14</f>
        <v>Фоминых Илья</v>
      </c>
      <c r="C19" s="16"/>
      <c r="D19" s="16"/>
      <c r="E19" s="24"/>
      <c r="F19" s="16"/>
      <c r="G19" s="16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19" ht="12" customHeight="1">
      <c r="A20" s="16"/>
      <c r="B20" s="16"/>
      <c r="C20" s="16"/>
      <c r="D20" s="16"/>
      <c r="E20" s="20">
        <v>29</v>
      </c>
      <c r="F20" s="21" t="s">
        <v>198</v>
      </c>
      <c r="G20" s="16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1:19" ht="12" customHeight="1">
      <c r="A21" s="17">
        <v>5</v>
      </c>
      <c r="B21" s="18" t="str">
        <f>СпПл!A11</f>
        <v>Максютов Азат</v>
      </c>
      <c r="C21" s="16"/>
      <c r="D21" s="16"/>
      <c r="E21" s="24"/>
      <c r="F21" s="24"/>
      <c r="G21" s="16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ht="12" customHeight="1">
      <c r="A22" s="16"/>
      <c r="B22" s="20">
        <v>5</v>
      </c>
      <c r="C22" s="21" t="s">
        <v>202</v>
      </c>
      <c r="D22" s="16"/>
      <c r="E22" s="24"/>
      <c r="F22" s="24"/>
      <c r="G22" s="16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12" customHeight="1">
      <c r="A23" s="17">
        <v>28</v>
      </c>
      <c r="B23" s="23" t="str">
        <f>СпПл!A34</f>
        <v>_</v>
      </c>
      <c r="C23" s="24"/>
      <c r="D23" s="16"/>
      <c r="E23" s="24"/>
      <c r="F23" s="24"/>
      <c r="G23" s="16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2" customHeight="1">
      <c r="A24" s="16"/>
      <c r="B24" s="16"/>
      <c r="C24" s="20">
        <v>19</v>
      </c>
      <c r="D24" s="21" t="s">
        <v>163</v>
      </c>
      <c r="E24" s="24"/>
      <c r="F24" s="24"/>
      <c r="G24" s="16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ht="12" customHeight="1">
      <c r="A25" s="17">
        <v>21</v>
      </c>
      <c r="B25" s="18" t="str">
        <f>СпПл!A27</f>
        <v>Семенов Юрий</v>
      </c>
      <c r="C25" s="24"/>
      <c r="D25" s="24"/>
      <c r="E25" s="24"/>
      <c r="F25" s="24"/>
      <c r="G25" s="16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 ht="12" customHeight="1">
      <c r="A26" s="16"/>
      <c r="B26" s="20">
        <v>6</v>
      </c>
      <c r="C26" s="25" t="s">
        <v>163</v>
      </c>
      <c r="D26" s="24"/>
      <c r="E26" s="24"/>
      <c r="F26" s="24"/>
      <c r="G26" s="16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1:19" ht="12" customHeight="1">
      <c r="A27" s="17">
        <v>12</v>
      </c>
      <c r="B27" s="23" t="str">
        <f>СпПл!A18</f>
        <v>Урманов Артур</v>
      </c>
      <c r="C27" s="16"/>
      <c r="D27" s="24"/>
      <c r="E27" s="24"/>
      <c r="F27" s="24"/>
      <c r="G27" s="16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19" ht="12" customHeight="1">
      <c r="A28" s="16"/>
      <c r="B28" s="16"/>
      <c r="C28" s="16"/>
      <c r="D28" s="20">
        <v>26</v>
      </c>
      <c r="E28" s="25" t="s">
        <v>163</v>
      </c>
      <c r="F28" s="24"/>
      <c r="G28" s="16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19" ht="12" customHeight="1">
      <c r="A29" s="17">
        <v>13</v>
      </c>
      <c r="B29" s="18" t="str">
        <f>СпПл!A19</f>
        <v>Семенов Константин</v>
      </c>
      <c r="C29" s="16"/>
      <c r="D29" s="24"/>
      <c r="E29" s="16"/>
      <c r="F29" s="24"/>
      <c r="G29" s="16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12" customHeight="1">
      <c r="A30" s="16"/>
      <c r="B30" s="20">
        <v>7</v>
      </c>
      <c r="C30" s="21" t="s">
        <v>183</v>
      </c>
      <c r="D30" s="24"/>
      <c r="E30" s="16"/>
      <c r="F30" s="24"/>
      <c r="G30" s="16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 ht="12" customHeight="1">
      <c r="A31" s="17">
        <v>20</v>
      </c>
      <c r="B31" s="23" t="str">
        <f>СпПл!A26</f>
        <v>Абдрашитов Азат</v>
      </c>
      <c r="C31" s="24"/>
      <c r="D31" s="24"/>
      <c r="E31" s="16"/>
      <c r="F31" s="24"/>
      <c r="G31" s="16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12" customHeight="1">
      <c r="A32" s="16"/>
      <c r="B32" s="16"/>
      <c r="C32" s="20">
        <v>20</v>
      </c>
      <c r="D32" s="25" t="s">
        <v>201</v>
      </c>
      <c r="E32" s="16"/>
      <c r="F32" s="24"/>
      <c r="G32" s="16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19" ht="12" customHeight="1">
      <c r="A33" s="17">
        <v>29</v>
      </c>
      <c r="B33" s="18" t="str">
        <f>СпПл!A35</f>
        <v>_</v>
      </c>
      <c r="C33" s="24"/>
      <c r="D33" s="16"/>
      <c r="E33" s="16"/>
      <c r="F33" s="24"/>
      <c r="G33" s="16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 ht="12" customHeight="1">
      <c r="A34" s="16"/>
      <c r="B34" s="20">
        <v>8</v>
      </c>
      <c r="C34" s="25" t="s">
        <v>201</v>
      </c>
      <c r="D34" s="16"/>
      <c r="E34" s="16"/>
      <c r="F34" s="24"/>
      <c r="G34" s="16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ht="12" customHeight="1">
      <c r="A35" s="17">
        <v>4</v>
      </c>
      <c r="B35" s="23" t="str">
        <f>СпПл!A10</f>
        <v>Аббасов Рустамхон</v>
      </c>
      <c r="C35" s="16"/>
      <c r="D35" s="16"/>
      <c r="E35" s="16"/>
      <c r="F35" s="24"/>
      <c r="G35" s="16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 ht="12" customHeight="1">
      <c r="A36" s="16"/>
      <c r="B36" s="16"/>
      <c r="C36" s="16"/>
      <c r="D36" s="16"/>
      <c r="E36" s="16"/>
      <c r="F36" s="20">
        <v>31</v>
      </c>
      <c r="G36" s="21" t="s">
        <v>198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1:19" ht="12" customHeight="1">
      <c r="A37" s="17">
        <v>3</v>
      </c>
      <c r="B37" s="18" t="str">
        <f>СпПл!A9</f>
        <v>Харламов Руслан</v>
      </c>
      <c r="C37" s="16"/>
      <c r="D37" s="16"/>
      <c r="E37" s="16"/>
      <c r="F37" s="24"/>
      <c r="G37" s="27" t="s">
        <v>25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1:19" ht="12" customHeight="1">
      <c r="A38" s="16"/>
      <c r="B38" s="20">
        <v>9</v>
      </c>
      <c r="C38" s="21" t="s">
        <v>200</v>
      </c>
      <c r="D38" s="16"/>
      <c r="E38" s="16"/>
      <c r="F38" s="24"/>
      <c r="G38" s="16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1:19" ht="12" customHeight="1">
      <c r="A39" s="17">
        <v>30</v>
      </c>
      <c r="B39" s="23" t="str">
        <f>СпПл!A36</f>
        <v>_</v>
      </c>
      <c r="C39" s="24"/>
      <c r="D39" s="16"/>
      <c r="E39" s="16"/>
      <c r="F39" s="24"/>
      <c r="G39" s="16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1:19" ht="12" customHeight="1">
      <c r="A40" s="16"/>
      <c r="B40" s="16"/>
      <c r="C40" s="20">
        <v>21</v>
      </c>
      <c r="D40" s="21" t="s">
        <v>200</v>
      </c>
      <c r="E40" s="16"/>
      <c r="F40" s="24"/>
      <c r="G40" s="16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</row>
    <row r="41" spans="1:19" ht="12" customHeight="1">
      <c r="A41" s="17">
        <v>19</v>
      </c>
      <c r="B41" s="18" t="str">
        <f>СпПл!A25</f>
        <v>Лютый Олег</v>
      </c>
      <c r="C41" s="24"/>
      <c r="D41" s="24"/>
      <c r="E41" s="16"/>
      <c r="F41" s="24"/>
      <c r="G41" s="16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1:19" ht="12" customHeight="1">
      <c r="A42" s="16"/>
      <c r="B42" s="20">
        <v>10</v>
      </c>
      <c r="C42" s="25" t="s">
        <v>164</v>
      </c>
      <c r="D42" s="24"/>
      <c r="E42" s="16"/>
      <c r="F42" s="24"/>
      <c r="G42" s="16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1:19" ht="12" customHeight="1">
      <c r="A43" s="17">
        <v>14</v>
      </c>
      <c r="B43" s="23" t="str">
        <f>СпПл!A20</f>
        <v>Коротеев Георгий</v>
      </c>
      <c r="C43" s="16"/>
      <c r="D43" s="24"/>
      <c r="E43" s="16"/>
      <c r="F43" s="24"/>
      <c r="G43" s="16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1:19" ht="12" customHeight="1">
      <c r="A44" s="16"/>
      <c r="B44" s="16"/>
      <c r="C44" s="16"/>
      <c r="D44" s="20">
        <v>27</v>
      </c>
      <c r="E44" s="21" t="s">
        <v>205</v>
      </c>
      <c r="F44" s="24"/>
      <c r="G44" s="16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2" customHeight="1">
      <c r="A45" s="17">
        <v>11</v>
      </c>
      <c r="B45" s="18" t="str">
        <f>СпПл!A17</f>
        <v>Исмайлов Азат</v>
      </c>
      <c r="C45" s="16"/>
      <c r="D45" s="24"/>
      <c r="E45" s="24"/>
      <c r="F45" s="24"/>
      <c r="G45" s="16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1:19" ht="12" customHeight="1">
      <c r="A46" s="16"/>
      <c r="B46" s="20">
        <v>11</v>
      </c>
      <c r="C46" s="21" t="s">
        <v>205</v>
      </c>
      <c r="D46" s="24"/>
      <c r="E46" s="24"/>
      <c r="F46" s="24"/>
      <c r="G46" s="16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1:19" ht="12" customHeight="1">
      <c r="A47" s="17">
        <v>22</v>
      </c>
      <c r="B47" s="23" t="str">
        <f>СпПл!A28</f>
        <v>Тодрамович Александр</v>
      </c>
      <c r="C47" s="24"/>
      <c r="D47" s="24"/>
      <c r="E47" s="24"/>
      <c r="F47" s="24"/>
      <c r="G47" s="16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1:19" ht="12" customHeight="1">
      <c r="A48" s="16"/>
      <c r="B48" s="16"/>
      <c r="C48" s="20">
        <v>22</v>
      </c>
      <c r="D48" s="25" t="s">
        <v>205</v>
      </c>
      <c r="E48" s="24"/>
      <c r="F48" s="24"/>
      <c r="G48" s="16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49" spans="1:19" ht="12" customHeight="1">
      <c r="A49" s="17">
        <v>27</v>
      </c>
      <c r="B49" s="18" t="str">
        <f>СпПл!A33</f>
        <v>Нестеренко Георгий</v>
      </c>
      <c r="C49" s="24"/>
      <c r="D49" s="16"/>
      <c r="E49" s="24"/>
      <c r="F49" s="24"/>
      <c r="G49" s="16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1:19" ht="12" customHeight="1">
      <c r="A50" s="16"/>
      <c r="B50" s="20">
        <v>12</v>
      </c>
      <c r="C50" s="25" t="s">
        <v>203</v>
      </c>
      <c r="D50" s="16"/>
      <c r="E50" s="24"/>
      <c r="F50" s="24"/>
      <c r="G50" s="16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spans="1:19" ht="12" customHeight="1">
      <c r="A51" s="17">
        <v>6</v>
      </c>
      <c r="B51" s="23" t="str">
        <f>СпПл!A12</f>
        <v>Ратникова Наталья</v>
      </c>
      <c r="C51" s="16"/>
      <c r="D51" s="16"/>
      <c r="E51" s="24"/>
      <c r="F51" s="24"/>
      <c r="G51" s="16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2" spans="1:19" ht="12" customHeight="1">
      <c r="A52" s="16"/>
      <c r="B52" s="16"/>
      <c r="C52" s="16"/>
      <c r="D52" s="16"/>
      <c r="E52" s="20">
        <v>30</v>
      </c>
      <c r="F52" s="25" t="s">
        <v>199</v>
      </c>
      <c r="G52" s="16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</row>
    <row r="53" spans="1:19" ht="12" customHeight="1">
      <c r="A53" s="17">
        <v>7</v>
      </c>
      <c r="B53" s="18" t="str">
        <f>СпПл!A13</f>
        <v>Срумов Антон</v>
      </c>
      <c r="C53" s="16"/>
      <c r="D53" s="16"/>
      <c r="E53" s="24"/>
      <c r="F53" s="16"/>
      <c r="G53" s="16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</row>
    <row r="54" spans="1:19" ht="12" customHeight="1">
      <c r="A54" s="16"/>
      <c r="B54" s="20">
        <v>13</v>
      </c>
      <c r="C54" s="21" t="s">
        <v>204</v>
      </c>
      <c r="D54" s="16"/>
      <c r="E54" s="24"/>
      <c r="F54" s="16"/>
      <c r="G54" s="16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</row>
    <row r="55" spans="1:19" ht="12" customHeight="1">
      <c r="A55" s="17">
        <v>26</v>
      </c>
      <c r="B55" s="23" t="str">
        <f>СпПл!A32</f>
        <v>Алмаев Раис</v>
      </c>
      <c r="C55" s="24"/>
      <c r="D55" s="16"/>
      <c r="E55" s="24"/>
      <c r="F55" s="16"/>
      <c r="G55" s="16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spans="1:19" ht="12" customHeight="1">
      <c r="A56" s="16"/>
      <c r="B56" s="16"/>
      <c r="C56" s="20">
        <v>23</v>
      </c>
      <c r="D56" s="21" t="s">
        <v>204</v>
      </c>
      <c r="E56" s="24"/>
      <c r="F56" s="28">
        <v>-31</v>
      </c>
      <c r="G56" s="18" t="str">
        <f>IF(G36=F20,F52,IF(G36=F52,F20,0))</f>
        <v>Яковлев Михаил</v>
      </c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spans="1:19" ht="12" customHeight="1">
      <c r="A57" s="17">
        <v>23</v>
      </c>
      <c r="B57" s="18" t="str">
        <f>СпПл!A29</f>
        <v>Сагитов Александр</v>
      </c>
      <c r="C57" s="24"/>
      <c r="D57" s="24"/>
      <c r="E57" s="24"/>
      <c r="F57" s="16"/>
      <c r="G57" s="27" t="s">
        <v>26</v>
      </c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1:19" ht="12" customHeight="1">
      <c r="A58" s="16"/>
      <c r="B58" s="20">
        <v>14</v>
      </c>
      <c r="C58" s="25" t="s">
        <v>137</v>
      </c>
      <c r="D58" s="24"/>
      <c r="E58" s="24"/>
      <c r="F58" s="16"/>
      <c r="G58" s="16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  <row r="59" spans="1:19" ht="12" customHeight="1">
      <c r="A59" s="17">
        <v>10</v>
      </c>
      <c r="B59" s="23" t="str">
        <f>СпПл!A16</f>
        <v>Шакиров Ильяс</v>
      </c>
      <c r="C59" s="16"/>
      <c r="D59" s="24"/>
      <c r="E59" s="24"/>
      <c r="F59" s="16"/>
      <c r="G59" s="16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</row>
    <row r="60" spans="1:19" ht="12" customHeight="1">
      <c r="A60" s="16"/>
      <c r="B60" s="16"/>
      <c r="C60" s="16"/>
      <c r="D60" s="20">
        <v>28</v>
      </c>
      <c r="E60" s="25" t="s">
        <v>199</v>
      </c>
      <c r="F60" s="16"/>
      <c r="G60" s="16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</row>
    <row r="61" spans="1:19" ht="12" customHeight="1">
      <c r="A61" s="17">
        <v>15</v>
      </c>
      <c r="B61" s="18" t="str">
        <f>СпПл!A21</f>
        <v>Шакуров Нафис</v>
      </c>
      <c r="C61" s="16"/>
      <c r="D61" s="24"/>
      <c r="E61" s="16"/>
      <c r="F61" s="16"/>
      <c r="G61" s="16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</row>
    <row r="62" spans="1:19" ht="12" customHeight="1">
      <c r="A62" s="16"/>
      <c r="B62" s="20">
        <v>15</v>
      </c>
      <c r="C62" s="21" t="s">
        <v>184</v>
      </c>
      <c r="D62" s="24"/>
      <c r="E62" s="17">
        <v>-58</v>
      </c>
      <c r="F62" s="18" t="str">
        <f>IF(Пл2с!H14=Пл2с!G10,Пл2с!G18,IF(Пл2с!H14=Пл2с!G18,Пл2с!G10,0))</f>
        <v>Исмайлов Азат</v>
      </c>
      <c r="G62" s="16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</row>
    <row r="63" spans="1:19" ht="12" customHeight="1">
      <c r="A63" s="17">
        <v>18</v>
      </c>
      <c r="B63" s="23" t="str">
        <f>СпПл!A24</f>
        <v>Хабиров Марс</v>
      </c>
      <c r="C63" s="24"/>
      <c r="D63" s="24"/>
      <c r="E63" s="16"/>
      <c r="F63" s="20">
        <v>61</v>
      </c>
      <c r="G63" s="21" t="s">
        <v>205</v>
      </c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</row>
    <row r="64" spans="1:19" ht="12" customHeight="1">
      <c r="A64" s="16"/>
      <c r="B64" s="16"/>
      <c r="C64" s="20">
        <v>24</v>
      </c>
      <c r="D64" s="25" t="s">
        <v>199</v>
      </c>
      <c r="E64" s="17">
        <v>-59</v>
      </c>
      <c r="F64" s="23" t="str">
        <f>IF(Пл2с!H30=Пл2с!G26,Пл2с!G34,IF(Пл2с!H30=Пл2с!G34,Пл2с!G26,0))</f>
        <v>Урманов Артур</v>
      </c>
      <c r="G64" s="27" t="s">
        <v>27</v>
      </c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</row>
    <row r="65" spans="1:19" ht="12" customHeight="1">
      <c r="A65" s="17">
        <v>31</v>
      </c>
      <c r="B65" s="18" t="str">
        <f>СпПл!A37</f>
        <v>_</v>
      </c>
      <c r="C65" s="24"/>
      <c r="D65" s="16"/>
      <c r="E65" s="16"/>
      <c r="F65" s="17">
        <v>-61</v>
      </c>
      <c r="G65" s="18" t="str">
        <f>IF(G63=F62,F64,IF(G63=F64,F62,0))</f>
        <v>Урманов Артур</v>
      </c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</row>
    <row r="66" spans="1:19" ht="12" customHeight="1">
      <c r="A66" s="16"/>
      <c r="B66" s="20">
        <v>16</v>
      </c>
      <c r="C66" s="25" t="s">
        <v>199</v>
      </c>
      <c r="D66" s="16"/>
      <c r="E66" s="16"/>
      <c r="F66" s="16"/>
      <c r="G66" s="27" t="s">
        <v>28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</row>
    <row r="67" spans="1:19" ht="12" customHeight="1">
      <c r="A67" s="17">
        <v>2</v>
      </c>
      <c r="B67" s="23" t="str">
        <f>СпПл!A8</f>
        <v>Яковлев Михаил</v>
      </c>
      <c r="C67" s="16"/>
      <c r="D67" s="16"/>
      <c r="E67" s="17">
        <v>-56</v>
      </c>
      <c r="F67" s="18" t="str">
        <f>IF(Пл2с!G10=Пл2с!F6,Пл2с!F14,IF(Пл2с!G10=Пл2с!F14,Пл2с!F6,0))</f>
        <v>Шакуров Нафис</v>
      </c>
      <c r="G67" s="16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</row>
    <row r="68" spans="1:19" ht="12" customHeight="1">
      <c r="A68" s="16"/>
      <c r="B68" s="16"/>
      <c r="C68" s="16"/>
      <c r="D68" s="16"/>
      <c r="E68" s="16"/>
      <c r="F68" s="20">
        <v>62</v>
      </c>
      <c r="G68" s="21" t="s">
        <v>184</v>
      </c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</row>
    <row r="69" spans="1:19" ht="12" customHeight="1">
      <c r="A69" s="17">
        <v>-52</v>
      </c>
      <c r="B69" s="18" t="str">
        <f>IF(Пл2с!F6=Пл2с!E4,Пл2с!E8,IF(Пл2с!F6=Пл2с!E8,Пл2с!E4,0))</f>
        <v>Фоминых Илья</v>
      </c>
      <c r="C69" s="16"/>
      <c r="D69" s="16"/>
      <c r="E69" s="17">
        <v>-57</v>
      </c>
      <c r="F69" s="23" t="str">
        <f>IF(Пл2с!G26=Пл2с!F22,Пл2с!F30,IF(Пл2с!G26=Пл2с!F30,Пл2с!F22,0))</f>
        <v>Срумов Антон</v>
      </c>
      <c r="G69" s="27" t="s">
        <v>29</v>
      </c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</row>
    <row r="70" spans="1:19" ht="12" customHeight="1">
      <c r="A70" s="16"/>
      <c r="B70" s="20">
        <v>63</v>
      </c>
      <c r="C70" s="21" t="s">
        <v>203</v>
      </c>
      <c r="D70" s="16"/>
      <c r="E70" s="16"/>
      <c r="F70" s="17">
        <v>-62</v>
      </c>
      <c r="G70" s="18" t="str">
        <f>IF(G68=F67,F69,IF(G68=F69,F67,0))</f>
        <v>Срумов Антон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</row>
    <row r="71" spans="1:19" ht="12" customHeight="1">
      <c r="A71" s="17">
        <v>-53</v>
      </c>
      <c r="B71" s="23" t="str">
        <f>IF(Пл2с!F14=Пл2с!E12,Пл2с!E16,IF(Пл2с!F14=Пл2с!E16,Пл2с!E12,0))</f>
        <v>Ратникова Наталья</v>
      </c>
      <c r="C71" s="24"/>
      <c r="D71" s="29"/>
      <c r="E71" s="16"/>
      <c r="F71" s="16"/>
      <c r="G71" s="27" t="s">
        <v>30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</row>
    <row r="72" spans="1:19" ht="12" customHeight="1">
      <c r="A72" s="16"/>
      <c r="B72" s="16"/>
      <c r="C72" s="20">
        <v>65</v>
      </c>
      <c r="D72" s="21" t="s">
        <v>202</v>
      </c>
      <c r="E72" s="17">
        <v>-63</v>
      </c>
      <c r="F72" s="18" t="str">
        <f>IF(C70=B69,B71,IF(C70=B71,B69,0))</f>
        <v>Фоминых Илья</v>
      </c>
      <c r="G72" s="16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</row>
    <row r="73" spans="1:19" ht="12" customHeight="1">
      <c r="A73" s="17">
        <v>-54</v>
      </c>
      <c r="B73" s="18" t="str">
        <f>IF(Пл2с!F22=Пл2с!E20,Пл2с!E24,IF(Пл2с!F22=Пл2с!E24,Пл2с!E20,0))</f>
        <v>Максютов Азат</v>
      </c>
      <c r="C73" s="24"/>
      <c r="D73" s="30" t="s">
        <v>31</v>
      </c>
      <c r="E73" s="16"/>
      <c r="F73" s="20">
        <v>66</v>
      </c>
      <c r="G73" s="21" t="s">
        <v>185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</row>
    <row r="74" spans="1:19" ht="12" customHeight="1">
      <c r="A74" s="16"/>
      <c r="B74" s="20">
        <v>64</v>
      </c>
      <c r="C74" s="25" t="s">
        <v>202</v>
      </c>
      <c r="D74" s="31"/>
      <c r="E74" s="17">
        <v>-64</v>
      </c>
      <c r="F74" s="23" t="str">
        <f>IF(C74=B73,B75,IF(C74=B75,B73,0))</f>
        <v>Кузнецов Дмитрий</v>
      </c>
      <c r="G74" s="27" t="s">
        <v>32</v>
      </c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</row>
    <row r="75" spans="1:19" ht="12" customHeight="1">
      <c r="A75" s="17">
        <v>-55</v>
      </c>
      <c r="B75" s="23" t="str">
        <f>IF(Пл2с!F30=Пл2с!E28,Пл2с!E32,IF(Пл2с!F30=Пл2с!E32,Пл2с!E28,0))</f>
        <v>Кузнецов Дмитрий</v>
      </c>
      <c r="C75" s="17">
        <v>-65</v>
      </c>
      <c r="D75" s="18" t="str">
        <f>IF(D72=C70,C74,IF(D72=C74,C70,0))</f>
        <v>Ратникова Наталья</v>
      </c>
      <c r="E75" s="16"/>
      <c r="F75" s="17">
        <v>-66</v>
      </c>
      <c r="G75" s="18" t="str">
        <f>IF(G73=F72,F74,IF(G73=F74,F72,0))</f>
        <v>Фоминых Илья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</row>
    <row r="76" spans="1:19" ht="12" customHeight="1">
      <c r="A76" s="16"/>
      <c r="B76" s="16"/>
      <c r="C76" s="16"/>
      <c r="D76" s="27" t="s">
        <v>33</v>
      </c>
      <c r="E76" s="16"/>
      <c r="F76" s="16"/>
      <c r="G76" s="27" t="s">
        <v>34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</row>
    <row r="77" spans="8:19" ht="9" customHeight="1"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</row>
    <row r="78" spans="8:19" ht="9" customHeight="1"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</row>
    <row r="79" spans="1:19" ht="9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</row>
    <row r="80" spans="1:19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3" customWidth="1"/>
    <col min="2" max="2" width="13.875" style="33" customWidth="1"/>
    <col min="3" max="8" width="12.75390625" style="33" customWidth="1"/>
    <col min="9" max="11" width="6.75390625" style="33" customWidth="1"/>
    <col min="12" max="16384" width="9.125" style="33" customWidth="1"/>
  </cols>
  <sheetData>
    <row r="1" spans="1:11" ht="15.75">
      <c r="A1" s="32" t="str">
        <f>СпПл!A1</f>
        <v>Кубок Башкортостана 2011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>
      <c r="A2" s="13" t="str">
        <f>СпПл!A2</f>
        <v>Турнир Премьер-лиги Этапа Алексей Щербак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.75">
      <c r="A3" s="15">
        <f>СпПл!A3</f>
        <v>40859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9" ht="12.75">
      <c r="A4" s="17">
        <v>-1</v>
      </c>
      <c r="B4" s="18" t="str">
        <f>IF(Пл1с!C6=Пл1с!B5,Пл1с!B7,IF(Пл1с!C6=Пл1с!B7,Пл1с!B5,0))</f>
        <v>_</v>
      </c>
      <c r="C4" s="16"/>
      <c r="D4" s="17">
        <v>-25</v>
      </c>
      <c r="E4" s="18" t="str">
        <f>IF(Пл1с!E12=Пл1с!D8,Пл1с!D16,IF(Пл1с!E12=Пл1с!D16,Пл1с!D8,0))</f>
        <v>Фоминых Илья</v>
      </c>
      <c r="F4" s="16"/>
      <c r="G4" s="16"/>
      <c r="H4" s="16"/>
      <c r="I4" s="16"/>
      <c r="J4" s="16"/>
      <c r="K4" s="16"/>
      <c r="L4"/>
      <c r="M4"/>
      <c r="N4"/>
      <c r="O4"/>
      <c r="P4"/>
      <c r="Q4"/>
      <c r="R4"/>
      <c r="S4"/>
    </row>
    <row r="5" spans="1:19" ht="12.75">
      <c r="A5" s="17"/>
      <c r="B5" s="20">
        <v>32</v>
      </c>
      <c r="C5" s="34" t="s">
        <v>206</v>
      </c>
      <c r="D5" s="16"/>
      <c r="E5" s="24"/>
      <c r="F5" s="16"/>
      <c r="G5" s="16"/>
      <c r="H5" s="16"/>
      <c r="I5" s="16"/>
      <c r="J5" s="16"/>
      <c r="K5" s="16"/>
      <c r="L5"/>
      <c r="M5"/>
      <c r="N5"/>
      <c r="O5"/>
      <c r="P5"/>
      <c r="Q5"/>
      <c r="R5"/>
      <c r="S5"/>
    </row>
    <row r="6" spans="1:19" ht="12.75">
      <c r="A6" s="17">
        <v>-2</v>
      </c>
      <c r="B6" s="23" t="str">
        <f>IF(Пл1с!C10=Пл1с!B9,Пл1с!B11,IF(Пл1с!C10=Пл1с!B11,Пл1с!B9,0))</f>
        <v>Горбунов Вячеслав</v>
      </c>
      <c r="C6" s="20">
        <v>40</v>
      </c>
      <c r="D6" s="34" t="s">
        <v>184</v>
      </c>
      <c r="E6" s="20">
        <v>52</v>
      </c>
      <c r="F6" s="34" t="s">
        <v>184</v>
      </c>
      <c r="G6" s="16"/>
      <c r="H6" s="16"/>
      <c r="I6" s="16"/>
      <c r="J6" s="16"/>
      <c r="K6" s="16"/>
      <c r="L6"/>
      <c r="M6"/>
      <c r="N6"/>
      <c r="O6"/>
      <c r="P6"/>
      <c r="Q6"/>
      <c r="R6"/>
      <c r="S6"/>
    </row>
    <row r="7" spans="1:19" ht="12.75">
      <c r="A7" s="17"/>
      <c r="B7" s="17">
        <v>-24</v>
      </c>
      <c r="C7" s="23" t="str">
        <f>IF(Пл1с!D64=Пл1с!C62,Пл1с!C66,IF(Пл1с!D64=Пл1с!C66,Пл1с!C62,0))</f>
        <v>Шакуров Нафис</v>
      </c>
      <c r="D7" s="24"/>
      <c r="E7" s="24"/>
      <c r="F7" s="24"/>
      <c r="G7" s="16"/>
      <c r="H7" s="16"/>
      <c r="I7" s="16"/>
      <c r="J7" s="16"/>
      <c r="K7" s="16"/>
      <c r="L7"/>
      <c r="M7"/>
      <c r="N7"/>
      <c r="O7"/>
      <c r="P7"/>
      <c r="Q7"/>
      <c r="R7"/>
      <c r="S7"/>
    </row>
    <row r="8" spans="1:19" ht="12.75">
      <c r="A8" s="17">
        <v>-3</v>
      </c>
      <c r="B8" s="18" t="str">
        <f>IF(Пл1с!C14=Пл1с!B13,Пл1с!B15,IF(Пл1с!C14=Пл1с!B15,Пл1с!B13,0))</f>
        <v>Маркелов Николай</v>
      </c>
      <c r="C8" s="16"/>
      <c r="D8" s="20">
        <v>48</v>
      </c>
      <c r="E8" s="35" t="s">
        <v>184</v>
      </c>
      <c r="F8" s="24"/>
      <c r="G8" s="16"/>
      <c r="H8" s="16"/>
      <c r="I8" s="16"/>
      <c r="J8" s="16"/>
      <c r="K8" s="16"/>
      <c r="L8"/>
      <c r="M8"/>
      <c r="N8"/>
      <c r="O8"/>
      <c r="P8"/>
      <c r="Q8"/>
      <c r="R8"/>
      <c r="S8"/>
    </row>
    <row r="9" spans="1:19" ht="12.75">
      <c r="A9" s="17"/>
      <c r="B9" s="20">
        <v>33</v>
      </c>
      <c r="C9" s="34" t="s">
        <v>210</v>
      </c>
      <c r="D9" s="24"/>
      <c r="E9" s="29"/>
      <c r="F9" s="24"/>
      <c r="G9" s="16"/>
      <c r="H9" s="16"/>
      <c r="I9" s="16"/>
      <c r="J9" s="16"/>
      <c r="K9" s="16"/>
      <c r="L9"/>
      <c r="M9"/>
      <c r="N9"/>
      <c r="O9"/>
      <c r="P9"/>
      <c r="Q9"/>
      <c r="R9"/>
      <c r="S9"/>
    </row>
    <row r="10" spans="1:19" ht="12.75">
      <c r="A10" s="17">
        <v>-4</v>
      </c>
      <c r="B10" s="23" t="str">
        <f>IF(Пл1с!C18=Пл1с!B17,Пл1с!B19,IF(Пл1с!C18=Пл1с!B19,Пл1с!B17,0))</f>
        <v>Мазурин Викентий</v>
      </c>
      <c r="C10" s="20">
        <v>41</v>
      </c>
      <c r="D10" s="35" t="s">
        <v>137</v>
      </c>
      <c r="E10" s="29"/>
      <c r="F10" s="20">
        <v>56</v>
      </c>
      <c r="G10" s="34" t="s">
        <v>201</v>
      </c>
      <c r="H10" s="29"/>
      <c r="I10" s="16"/>
      <c r="J10" s="16"/>
      <c r="K10" s="16"/>
      <c r="L10"/>
      <c r="M10"/>
      <c r="N10"/>
      <c r="O10"/>
      <c r="P10"/>
      <c r="Q10"/>
      <c r="R10"/>
      <c r="S10"/>
    </row>
    <row r="11" spans="1:19" ht="12.75">
      <c r="A11" s="17"/>
      <c r="B11" s="17">
        <v>-23</v>
      </c>
      <c r="C11" s="23" t="str">
        <f>IF(Пл1с!D56=Пл1с!C54,Пл1с!C58,IF(Пл1с!D56=Пл1с!C58,Пл1с!C54,0))</f>
        <v>Шакиров Ильяс</v>
      </c>
      <c r="D11" s="16"/>
      <c r="E11" s="29"/>
      <c r="F11" s="24"/>
      <c r="G11" s="24"/>
      <c r="H11" s="29"/>
      <c r="I11" s="16"/>
      <c r="J11" s="16"/>
      <c r="K11" s="16"/>
      <c r="L11"/>
      <c r="M11"/>
      <c r="N11"/>
      <c r="O11"/>
      <c r="P11"/>
      <c r="Q11"/>
      <c r="R11"/>
      <c r="S11"/>
    </row>
    <row r="12" spans="1:19" ht="12.75">
      <c r="A12" s="17">
        <v>-5</v>
      </c>
      <c r="B12" s="18" t="str">
        <f>IF(Пл1с!C22=Пл1с!B21,Пл1с!B23,IF(Пл1с!C22=Пл1с!B23,Пл1с!B21,0))</f>
        <v>_</v>
      </c>
      <c r="C12" s="16"/>
      <c r="D12" s="17">
        <v>-26</v>
      </c>
      <c r="E12" s="18" t="str">
        <f>IF(Пл1с!E28=Пл1с!D24,Пл1с!D32,IF(Пл1с!E28=Пл1с!D32,Пл1с!D24,0))</f>
        <v>Аббасов Рустамхон</v>
      </c>
      <c r="F12" s="24"/>
      <c r="G12" s="24"/>
      <c r="H12" s="29"/>
      <c r="I12" s="16"/>
      <c r="J12" s="16"/>
      <c r="K12" s="16"/>
      <c r="L12"/>
      <c r="M12"/>
      <c r="N12"/>
      <c r="O12"/>
      <c r="P12"/>
      <c r="Q12"/>
      <c r="R12"/>
      <c r="S12"/>
    </row>
    <row r="13" spans="1:19" ht="12.75">
      <c r="A13" s="17"/>
      <c r="B13" s="20">
        <v>34</v>
      </c>
      <c r="C13" s="34" t="s">
        <v>190</v>
      </c>
      <c r="D13" s="16"/>
      <c r="E13" s="24"/>
      <c r="F13" s="24"/>
      <c r="G13" s="24"/>
      <c r="H13" s="29"/>
      <c r="I13" s="16"/>
      <c r="J13" s="16"/>
      <c r="K13" s="16"/>
      <c r="L13"/>
      <c r="M13"/>
      <c r="N13"/>
      <c r="O13"/>
      <c r="P13"/>
      <c r="Q13"/>
      <c r="R13"/>
      <c r="S13"/>
    </row>
    <row r="14" spans="1:19" ht="12.75">
      <c r="A14" s="17">
        <v>-6</v>
      </c>
      <c r="B14" s="23" t="str">
        <f>IF(Пл1с!C26=Пл1с!B25,Пл1с!B27,IF(Пл1с!C26=Пл1с!B27,Пл1с!B25,0))</f>
        <v>Семенов Юрий</v>
      </c>
      <c r="C14" s="20">
        <v>42</v>
      </c>
      <c r="D14" s="34" t="s">
        <v>203</v>
      </c>
      <c r="E14" s="20">
        <v>53</v>
      </c>
      <c r="F14" s="35" t="s">
        <v>201</v>
      </c>
      <c r="G14" s="20">
        <v>58</v>
      </c>
      <c r="H14" s="34" t="s">
        <v>201</v>
      </c>
      <c r="I14" s="16"/>
      <c r="J14" s="16"/>
      <c r="K14" s="16"/>
      <c r="L14"/>
      <c r="M14"/>
      <c r="N14"/>
      <c r="O14"/>
      <c r="P14"/>
      <c r="Q14"/>
      <c r="R14"/>
      <c r="S14"/>
    </row>
    <row r="15" spans="1:19" ht="12.75">
      <c r="A15" s="17"/>
      <c r="B15" s="17">
        <v>-22</v>
      </c>
      <c r="C15" s="23" t="str">
        <f>IF(Пл1с!D48=Пл1с!C46,Пл1с!C50,IF(Пл1с!D48=Пл1с!C50,Пл1с!C46,0))</f>
        <v>Ратникова Наталья</v>
      </c>
      <c r="D15" s="24"/>
      <c r="E15" s="24"/>
      <c r="F15" s="16"/>
      <c r="G15" s="24"/>
      <c r="H15" s="24"/>
      <c r="I15" s="16"/>
      <c r="J15" s="16"/>
      <c r="K15" s="16"/>
      <c r="L15"/>
      <c r="M15"/>
      <c r="N15"/>
      <c r="O15"/>
      <c r="P15"/>
      <c r="Q15"/>
      <c r="R15"/>
      <c r="S15"/>
    </row>
    <row r="16" spans="1:19" ht="12.75">
      <c r="A16" s="17">
        <v>-7</v>
      </c>
      <c r="B16" s="18" t="str">
        <f>IF(Пл1с!C30=Пл1с!B29,Пл1с!B31,IF(Пл1с!C30=Пл1с!B31,Пл1с!B29,0))</f>
        <v>Абдрашитов Азат</v>
      </c>
      <c r="C16" s="16"/>
      <c r="D16" s="20">
        <v>49</v>
      </c>
      <c r="E16" s="35" t="s">
        <v>203</v>
      </c>
      <c r="F16" s="16"/>
      <c r="G16" s="24"/>
      <c r="H16" s="24"/>
      <c r="I16" s="16"/>
      <c r="J16" s="16"/>
      <c r="K16" s="16"/>
      <c r="L16"/>
      <c r="M16"/>
      <c r="N16"/>
      <c r="O16"/>
      <c r="P16"/>
      <c r="Q16"/>
      <c r="R16"/>
      <c r="S16"/>
    </row>
    <row r="17" spans="1:19" ht="12.75">
      <c r="A17" s="17"/>
      <c r="B17" s="20">
        <v>35</v>
      </c>
      <c r="C17" s="34" t="s">
        <v>208</v>
      </c>
      <c r="D17" s="24"/>
      <c r="E17" s="29"/>
      <c r="F17" s="16"/>
      <c r="G17" s="24"/>
      <c r="H17" s="24"/>
      <c r="I17" s="16"/>
      <c r="J17" s="16"/>
      <c r="K17" s="16"/>
      <c r="L17"/>
      <c r="M17"/>
      <c r="N17"/>
      <c r="O17"/>
      <c r="P17"/>
      <c r="Q17"/>
      <c r="R17"/>
      <c r="S17"/>
    </row>
    <row r="18" spans="1:19" ht="12.75">
      <c r="A18" s="17">
        <v>-8</v>
      </c>
      <c r="B18" s="23" t="str">
        <f>IF(Пл1с!C34=Пл1с!B33,Пл1с!B35,IF(Пл1с!C34=Пл1с!B35,Пл1с!B33,0))</f>
        <v>_</v>
      </c>
      <c r="C18" s="20">
        <v>43</v>
      </c>
      <c r="D18" s="35" t="s">
        <v>164</v>
      </c>
      <c r="E18" s="29"/>
      <c r="F18" s="17">
        <v>-30</v>
      </c>
      <c r="G18" s="23" t="str">
        <f>IF(Пл1с!F52=Пл1с!E44,Пл1с!E60,IF(Пл1с!F52=Пл1с!E60,Пл1с!E44,0))</f>
        <v>Исмайлов Азат</v>
      </c>
      <c r="H18" s="24"/>
      <c r="I18" s="16"/>
      <c r="J18" s="16"/>
      <c r="K18" s="16"/>
      <c r="L18"/>
      <c r="M18"/>
      <c r="N18"/>
      <c r="O18"/>
      <c r="P18"/>
      <c r="Q18"/>
      <c r="R18"/>
      <c r="S18"/>
    </row>
    <row r="19" spans="1:19" ht="12.75">
      <c r="A19" s="17"/>
      <c r="B19" s="28">
        <v>-21</v>
      </c>
      <c r="C19" s="23" t="str">
        <f>IF(Пл1с!D40=Пл1с!C38,Пл1с!C42,IF(Пл1с!D40=Пл1с!C42,Пл1с!C38,0))</f>
        <v>Коротеев Георгий</v>
      </c>
      <c r="D19" s="16"/>
      <c r="E19" s="29"/>
      <c r="F19" s="16"/>
      <c r="G19" s="29"/>
      <c r="H19" s="24"/>
      <c r="I19" s="16"/>
      <c r="J19" s="16"/>
      <c r="K19" s="16"/>
      <c r="L19"/>
      <c r="M19"/>
      <c r="N19"/>
      <c r="O19"/>
      <c r="P19"/>
      <c r="Q19"/>
      <c r="R19"/>
      <c r="S19"/>
    </row>
    <row r="20" spans="1:19" ht="12.75">
      <c r="A20" s="17">
        <v>-9</v>
      </c>
      <c r="B20" s="18" t="str">
        <f>IF(Пл1с!C38=Пл1с!B37,Пл1с!B39,IF(Пл1с!C38=Пл1с!B39,Пл1с!B37,0))</f>
        <v>_</v>
      </c>
      <c r="C20" s="16"/>
      <c r="D20" s="17">
        <v>-27</v>
      </c>
      <c r="E20" s="18" t="str">
        <f>IF(Пл1с!E44=Пл1с!D40,Пл1с!D48,IF(Пл1с!E44=Пл1с!D48,Пл1с!D40,0))</f>
        <v>Харламов Руслан</v>
      </c>
      <c r="F20" s="16"/>
      <c r="G20" s="29"/>
      <c r="H20" s="24"/>
      <c r="I20" s="16"/>
      <c r="J20" s="16"/>
      <c r="K20" s="16"/>
      <c r="L20"/>
      <c r="M20"/>
      <c r="N20"/>
      <c r="O20"/>
      <c r="P20"/>
      <c r="Q20"/>
      <c r="R20"/>
      <c r="S20"/>
    </row>
    <row r="21" spans="1:19" ht="12.75">
      <c r="A21" s="17"/>
      <c r="B21" s="20">
        <v>36</v>
      </c>
      <c r="C21" s="34" t="s">
        <v>186</v>
      </c>
      <c r="D21" s="16"/>
      <c r="E21" s="24"/>
      <c r="F21" s="16"/>
      <c r="G21" s="29"/>
      <c r="H21" s="24"/>
      <c r="I21" s="16"/>
      <c r="J21" s="16"/>
      <c r="K21" s="16"/>
      <c r="L21"/>
      <c r="M21"/>
      <c r="N21"/>
      <c r="O21"/>
      <c r="P21"/>
      <c r="Q21"/>
      <c r="R21"/>
      <c r="S21"/>
    </row>
    <row r="22" spans="1:19" ht="12.75">
      <c r="A22" s="17">
        <v>-10</v>
      </c>
      <c r="B22" s="23" t="str">
        <f>IF(Пл1с!C42=Пл1с!B41,Пл1с!B43,IF(Пл1с!C42=Пл1с!B43,Пл1с!B41,0))</f>
        <v>Лютый Олег</v>
      </c>
      <c r="C22" s="20">
        <v>44</v>
      </c>
      <c r="D22" s="34" t="s">
        <v>186</v>
      </c>
      <c r="E22" s="20">
        <v>54</v>
      </c>
      <c r="F22" s="34" t="s">
        <v>200</v>
      </c>
      <c r="G22" s="29"/>
      <c r="H22" s="20">
        <v>60</v>
      </c>
      <c r="I22" s="36" t="s">
        <v>200</v>
      </c>
      <c r="J22" s="34"/>
      <c r="K22" s="34"/>
      <c r="L22"/>
      <c r="M22"/>
      <c r="N22"/>
      <c r="O22"/>
      <c r="P22"/>
      <c r="Q22"/>
      <c r="R22"/>
      <c r="S22"/>
    </row>
    <row r="23" spans="1:19" ht="12.75">
      <c r="A23" s="17"/>
      <c r="B23" s="17">
        <v>-20</v>
      </c>
      <c r="C23" s="23" t="str">
        <f>IF(Пл1с!D32=Пл1с!C30,Пл1с!C34,IF(Пл1с!D32=Пл1с!C34,Пл1с!C30,0))</f>
        <v>Семенов Константин</v>
      </c>
      <c r="D23" s="24"/>
      <c r="E23" s="24"/>
      <c r="F23" s="24"/>
      <c r="G23" s="29"/>
      <c r="H23" s="24"/>
      <c r="I23" s="31"/>
      <c r="J23" s="37" t="s">
        <v>35</v>
      </c>
      <c r="K23" s="37"/>
      <c r="L23"/>
      <c r="M23"/>
      <c r="N23"/>
      <c r="O23"/>
      <c r="P23"/>
      <c r="Q23"/>
      <c r="R23"/>
      <c r="S23"/>
    </row>
    <row r="24" spans="1:19" ht="12.75">
      <c r="A24" s="17">
        <v>-11</v>
      </c>
      <c r="B24" s="18" t="str">
        <f>IF(Пл1с!C46=Пл1с!B45,Пл1с!B47,IF(Пл1с!C46=Пл1с!B47,Пл1с!B45,0))</f>
        <v>Тодрамович Александр</v>
      </c>
      <c r="C24" s="16"/>
      <c r="D24" s="20">
        <v>50</v>
      </c>
      <c r="E24" s="35" t="s">
        <v>202</v>
      </c>
      <c r="F24" s="24"/>
      <c r="G24" s="29"/>
      <c r="H24" s="24"/>
      <c r="I24" s="16"/>
      <c r="J24" s="16"/>
      <c r="K24" s="16"/>
      <c r="L24"/>
      <c r="M24"/>
      <c r="N24"/>
      <c r="O24"/>
      <c r="P24"/>
      <c r="Q24"/>
      <c r="R24"/>
      <c r="S24"/>
    </row>
    <row r="25" spans="1:19" ht="12.75">
      <c r="A25" s="17"/>
      <c r="B25" s="20">
        <v>37</v>
      </c>
      <c r="C25" s="34" t="s">
        <v>209</v>
      </c>
      <c r="D25" s="24"/>
      <c r="E25" s="29"/>
      <c r="F25" s="24"/>
      <c r="G25" s="29"/>
      <c r="H25" s="24"/>
      <c r="I25" s="16"/>
      <c r="J25" s="16"/>
      <c r="K25" s="16"/>
      <c r="L25"/>
      <c r="M25"/>
      <c r="N25"/>
      <c r="O25"/>
      <c r="P25"/>
      <c r="Q25"/>
      <c r="R25"/>
      <c r="S25"/>
    </row>
    <row r="26" spans="1:19" ht="12.75">
      <c r="A26" s="17">
        <v>-12</v>
      </c>
      <c r="B26" s="23" t="str">
        <f>IF(Пл1с!C50=Пл1с!B49,Пл1с!B51,IF(Пл1с!C50=Пл1с!B51,Пл1с!B49,0))</f>
        <v>Нестеренко Георгий</v>
      </c>
      <c r="C26" s="20">
        <v>45</v>
      </c>
      <c r="D26" s="35" t="s">
        <v>202</v>
      </c>
      <c r="E26" s="29"/>
      <c r="F26" s="20">
        <v>57</v>
      </c>
      <c r="G26" s="34" t="s">
        <v>200</v>
      </c>
      <c r="H26" s="24"/>
      <c r="I26" s="16"/>
      <c r="J26" s="16"/>
      <c r="K26" s="16"/>
      <c r="L26"/>
      <c r="M26"/>
      <c r="N26"/>
      <c r="O26"/>
      <c r="P26"/>
      <c r="Q26"/>
      <c r="R26"/>
      <c r="S26"/>
    </row>
    <row r="27" spans="1:19" ht="12.75">
      <c r="A27" s="17"/>
      <c r="B27" s="17">
        <v>-19</v>
      </c>
      <c r="C27" s="23" t="str">
        <f>IF(Пл1с!D24=Пл1с!C22,Пл1с!C26,IF(Пл1с!D24=Пл1с!C26,Пл1с!C22,0))</f>
        <v>Максютов Азат</v>
      </c>
      <c r="D27" s="16"/>
      <c r="E27" s="29"/>
      <c r="F27" s="24"/>
      <c r="G27" s="24"/>
      <c r="H27" s="24"/>
      <c r="I27" s="16"/>
      <c r="J27" s="16"/>
      <c r="K27" s="16"/>
      <c r="L27"/>
      <c r="M27"/>
      <c r="N27"/>
      <c r="O27"/>
      <c r="P27"/>
      <c r="Q27"/>
      <c r="R27"/>
      <c r="S27"/>
    </row>
    <row r="28" spans="1:19" ht="12.75">
      <c r="A28" s="17">
        <v>-13</v>
      </c>
      <c r="B28" s="18" t="str">
        <f>IF(Пл1с!C54=Пл1с!B53,Пл1с!B55,IF(Пл1с!C54=Пл1с!B55,Пл1с!B53,0))</f>
        <v>Алмаев Раис</v>
      </c>
      <c r="C28" s="16"/>
      <c r="D28" s="17">
        <v>-28</v>
      </c>
      <c r="E28" s="18" t="str">
        <f>IF(Пл1с!E60=Пл1с!D56,Пл1с!D64,IF(Пл1с!E60=Пл1с!D64,Пл1с!D56,0))</f>
        <v>Срумов Антон</v>
      </c>
      <c r="F28" s="24"/>
      <c r="G28" s="24"/>
      <c r="H28" s="24"/>
      <c r="I28" s="16"/>
      <c r="J28" s="16"/>
      <c r="K28" s="16"/>
      <c r="L28"/>
      <c r="M28"/>
      <c r="N28"/>
      <c r="O28"/>
      <c r="P28"/>
      <c r="Q28"/>
      <c r="R28"/>
      <c r="S28"/>
    </row>
    <row r="29" spans="1:19" ht="12.75">
      <c r="A29" s="17"/>
      <c r="B29" s="20">
        <v>38</v>
      </c>
      <c r="C29" s="34" t="s">
        <v>192</v>
      </c>
      <c r="D29" s="16"/>
      <c r="E29" s="24"/>
      <c r="F29" s="24"/>
      <c r="G29" s="24"/>
      <c r="H29" s="24"/>
      <c r="I29" s="16"/>
      <c r="J29" s="16"/>
      <c r="K29" s="16"/>
      <c r="L29"/>
      <c r="M29"/>
      <c r="N29"/>
      <c r="O29"/>
      <c r="P29"/>
      <c r="Q29"/>
      <c r="R29"/>
      <c r="S29"/>
    </row>
    <row r="30" spans="1:19" ht="12.75">
      <c r="A30" s="17">
        <v>-14</v>
      </c>
      <c r="B30" s="23" t="str">
        <f>IF(Пл1с!C58=Пл1с!B57,Пл1с!B59,IF(Пл1с!C58=Пл1с!B59,Пл1с!B57,0))</f>
        <v>Сагитов Александр</v>
      </c>
      <c r="C30" s="20">
        <v>46</v>
      </c>
      <c r="D30" s="34" t="s">
        <v>182</v>
      </c>
      <c r="E30" s="20">
        <v>55</v>
      </c>
      <c r="F30" s="35" t="s">
        <v>204</v>
      </c>
      <c r="G30" s="20">
        <v>59</v>
      </c>
      <c r="H30" s="35" t="s">
        <v>200</v>
      </c>
      <c r="I30" s="16"/>
      <c r="J30" s="16"/>
      <c r="K30" s="16"/>
      <c r="L30"/>
      <c r="M30"/>
      <c r="N30"/>
      <c r="O30"/>
      <c r="P30"/>
      <c r="Q30"/>
      <c r="R30"/>
      <c r="S30"/>
    </row>
    <row r="31" spans="1:19" ht="12.75">
      <c r="A31" s="17"/>
      <c r="B31" s="17">
        <v>-18</v>
      </c>
      <c r="C31" s="23" t="str">
        <f>IF(Пл1с!D16=Пл1с!C14,Пл1с!C18,IF(Пл1с!D16=Пл1с!C18,Пл1с!C14,0))</f>
        <v>Асылгужин Марсель</v>
      </c>
      <c r="D31" s="24"/>
      <c r="E31" s="24"/>
      <c r="F31" s="16"/>
      <c r="G31" s="24"/>
      <c r="H31" s="16"/>
      <c r="I31" s="16"/>
      <c r="J31" s="16"/>
      <c r="K31" s="16"/>
      <c r="L31"/>
      <c r="M31"/>
      <c r="N31"/>
      <c r="O31"/>
      <c r="P31"/>
      <c r="Q31"/>
      <c r="R31"/>
      <c r="S31"/>
    </row>
    <row r="32" spans="1:19" ht="12.75">
      <c r="A32" s="17">
        <v>-15</v>
      </c>
      <c r="B32" s="18" t="str">
        <f>IF(Пл1с!C62=Пл1с!B61,Пл1с!B63,IF(Пл1с!C62=Пл1с!B63,Пл1с!B61,0))</f>
        <v>Хабиров Марс</v>
      </c>
      <c r="C32" s="16"/>
      <c r="D32" s="20">
        <v>51</v>
      </c>
      <c r="E32" s="35" t="s">
        <v>185</v>
      </c>
      <c r="F32" s="16"/>
      <c r="G32" s="24"/>
      <c r="H32" s="17">
        <v>-60</v>
      </c>
      <c r="I32" s="18" t="str">
        <f>IF(I22=H14,H30,IF(I22=H30,H14,0))</f>
        <v>Аббасов Рустамхон</v>
      </c>
      <c r="J32" s="18"/>
      <c r="K32" s="18"/>
      <c r="L32"/>
      <c r="M32"/>
      <c r="N32"/>
      <c r="O32"/>
      <c r="P32"/>
      <c r="Q32"/>
      <c r="R32"/>
      <c r="S32"/>
    </row>
    <row r="33" spans="1:19" ht="12.75">
      <c r="A33" s="17"/>
      <c r="B33" s="20">
        <v>39</v>
      </c>
      <c r="C33" s="34" t="s">
        <v>207</v>
      </c>
      <c r="D33" s="24"/>
      <c r="E33" s="29"/>
      <c r="F33" s="16"/>
      <c r="G33" s="24"/>
      <c r="H33" s="16"/>
      <c r="I33" s="31"/>
      <c r="J33" s="37" t="s">
        <v>36</v>
      </c>
      <c r="K33" s="37"/>
      <c r="L33"/>
      <c r="M33"/>
      <c r="N33"/>
      <c r="O33"/>
      <c r="P33"/>
      <c r="Q33"/>
      <c r="R33"/>
      <c r="S33"/>
    </row>
    <row r="34" spans="1:19" ht="12.75">
      <c r="A34" s="17">
        <v>-16</v>
      </c>
      <c r="B34" s="23" t="str">
        <f>IF(Пл1с!C66=Пл1с!B65,Пл1с!B67,IF(Пл1с!C66=Пл1с!B67,Пл1с!B65,0))</f>
        <v>_</v>
      </c>
      <c r="C34" s="20">
        <v>47</v>
      </c>
      <c r="D34" s="35" t="s">
        <v>185</v>
      </c>
      <c r="E34" s="29"/>
      <c r="F34" s="17">
        <v>-29</v>
      </c>
      <c r="G34" s="23" t="str">
        <f>IF(Пл1с!F20=Пл1с!E12,Пл1с!E28,IF(Пл1с!F20=Пл1с!E28,Пл1с!E12,0))</f>
        <v>Урманов Артур</v>
      </c>
      <c r="H34" s="16"/>
      <c r="I34" s="16"/>
      <c r="J34" s="16"/>
      <c r="K34" s="16"/>
      <c r="L34"/>
      <c r="M34"/>
      <c r="N34"/>
      <c r="O34"/>
      <c r="P34"/>
      <c r="Q34"/>
      <c r="R34"/>
      <c r="S34"/>
    </row>
    <row r="35" spans="1:19" ht="12.75">
      <c r="A35" s="17"/>
      <c r="B35" s="17">
        <v>-17</v>
      </c>
      <c r="C35" s="23" t="str">
        <f>IF(Пл1с!D8=Пл1с!C6,Пл1с!C10,IF(Пл1с!D8=Пл1с!C10,Пл1с!C6,0))</f>
        <v>Кузнецов Дмитрий</v>
      </c>
      <c r="D35" s="16"/>
      <c r="E35" s="29"/>
      <c r="F35" s="16"/>
      <c r="G35" s="16"/>
      <c r="H35" s="16"/>
      <c r="I35" s="16"/>
      <c r="J35" s="16"/>
      <c r="K35" s="16"/>
      <c r="L35"/>
      <c r="M35"/>
      <c r="N35"/>
      <c r="O35"/>
      <c r="P35"/>
      <c r="Q35"/>
      <c r="R35"/>
      <c r="S35"/>
    </row>
    <row r="36" spans="1:19" ht="12.75">
      <c r="A36" s="1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/>
      <c r="M36"/>
      <c r="N36"/>
      <c r="O36"/>
      <c r="P36"/>
      <c r="Q36"/>
      <c r="R36"/>
      <c r="S36"/>
    </row>
    <row r="37" spans="1:19" ht="12.75">
      <c r="A37" s="17">
        <v>-40</v>
      </c>
      <c r="B37" s="18" t="str">
        <f>IF(D6=C5,C7,IF(D6=C7,C5,0))</f>
        <v>Горбунов Вячеслав</v>
      </c>
      <c r="C37" s="16"/>
      <c r="D37" s="16"/>
      <c r="E37" s="16"/>
      <c r="F37" s="17">
        <v>-48</v>
      </c>
      <c r="G37" s="18" t="str">
        <f>IF(E8=D6,D10,IF(E8=D10,D6,0))</f>
        <v>Шакиров Ильяс</v>
      </c>
      <c r="H37" s="16"/>
      <c r="I37" s="16"/>
      <c r="J37" s="16"/>
      <c r="K37" s="16"/>
      <c r="L37"/>
      <c r="M37"/>
      <c r="N37"/>
      <c r="O37"/>
      <c r="P37"/>
      <c r="Q37"/>
      <c r="R37"/>
      <c r="S37"/>
    </row>
    <row r="38" spans="1:19" ht="12.75">
      <c r="A38" s="17"/>
      <c r="B38" s="20">
        <v>71</v>
      </c>
      <c r="C38" s="34" t="s">
        <v>206</v>
      </c>
      <c r="D38" s="16"/>
      <c r="E38" s="16"/>
      <c r="F38" s="16"/>
      <c r="G38" s="20">
        <v>67</v>
      </c>
      <c r="H38" s="34" t="s">
        <v>137</v>
      </c>
      <c r="I38" s="16"/>
      <c r="J38" s="16"/>
      <c r="K38" s="16"/>
      <c r="L38"/>
      <c r="M38"/>
      <c r="N38"/>
      <c r="O38"/>
      <c r="P38"/>
      <c r="Q38"/>
      <c r="R38"/>
      <c r="S38"/>
    </row>
    <row r="39" spans="1:19" ht="12.75">
      <c r="A39" s="17">
        <v>-41</v>
      </c>
      <c r="B39" s="23" t="str">
        <f>IF(D10=C9,C11,IF(D10=C11,C9,0))</f>
        <v>Мазурин Викентий</v>
      </c>
      <c r="C39" s="24"/>
      <c r="D39" s="16"/>
      <c r="E39" s="16"/>
      <c r="F39" s="17">
        <v>-49</v>
      </c>
      <c r="G39" s="23" t="str">
        <f>IF(E16=D14,D18,IF(E16=D18,D14,0))</f>
        <v>Коротеев Георгий</v>
      </c>
      <c r="H39" s="24"/>
      <c r="I39" s="29"/>
      <c r="J39" s="16"/>
      <c r="K39" s="29"/>
      <c r="L39"/>
      <c r="M39"/>
      <c r="N39"/>
      <c r="O39"/>
      <c r="P39"/>
      <c r="Q39"/>
      <c r="R39"/>
      <c r="S39"/>
    </row>
    <row r="40" spans="1:19" ht="12.75">
      <c r="A40" s="17"/>
      <c r="B40" s="16"/>
      <c r="C40" s="20">
        <v>75</v>
      </c>
      <c r="D40" s="34" t="s">
        <v>208</v>
      </c>
      <c r="E40" s="16"/>
      <c r="F40" s="16"/>
      <c r="G40" s="16"/>
      <c r="H40" s="20">
        <v>69</v>
      </c>
      <c r="I40" s="38" t="s">
        <v>186</v>
      </c>
      <c r="J40" s="21"/>
      <c r="K40" s="21"/>
      <c r="L40"/>
      <c r="M40"/>
      <c r="N40"/>
      <c r="O40"/>
      <c r="P40"/>
      <c r="Q40"/>
      <c r="R40"/>
      <c r="S40"/>
    </row>
    <row r="41" spans="1:19" ht="12.75">
      <c r="A41" s="17">
        <v>-42</v>
      </c>
      <c r="B41" s="18" t="str">
        <f>IF(D14=C13,C15,IF(D14=C15,C13,0))</f>
        <v>Семенов Юрий</v>
      </c>
      <c r="C41" s="24"/>
      <c r="D41" s="24"/>
      <c r="E41" s="16"/>
      <c r="F41" s="17">
        <v>-50</v>
      </c>
      <c r="G41" s="18" t="str">
        <f>IF(E24=D22,D26,IF(E24=D26,D22,0))</f>
        <v>Лютый Олег</v>
      </c>
      <c r="H41" s="24"/>
      <c r="I41" s="39"/>
      <c r="J41" s="37" t="s">
        <v>37</v>
      </c>
      <c r="K41" s="37"/>
      <c r="L41"/>
      <c r="M41"/>
      <c r="N41"/>
      <c r="O41"/>
      <c r="P41"/>
      <c r="Q41"/>
      <c r="R41"/>
      <c r="S41"/>
    </row>
    <row r="42" spans="1:19" ht="12.75">
      <c r="A42" s="17"/>
      <c r="B42" s="20">
        <v>72</v>
      </c>
      <c r="C42" s="35" t="s">
        <v>208</v>
      </c>
      <c r="D42" s="24"/>
      <c r="E42" s="16"/>
      <c r="F42" s="16"/>
      <c r="G42" s="20">
        <v>68</v>
      </c>
      <c r="H42" s="35" t="s">
        <v>186</v>
      </c>
      <c r="I42" s="31"/>
      <c r="J42" s="16"/>
      <c r="K42" s="31"/>
      <c r="L42"/>
      <c r="M42"/>
      <c r="N42"/>
      <c r="O42"/>
      <c r="P42"/>
      <c r="Q42"/>
      <c r="R42"/>
      <c r="S42"/>
    </row>
    <row r="43" spans="1:19" ht="12.75">
      <c r="A43" s="17">
        <v>-43</v>
      </c>
      <c r="B43" s="23" t="str">
        <f>IF(D18=C17,C19,IF(D18=C19,C17,0))</f>
        <v>Абдрашитов Азат</v>
      </c>
      <c r="C43" s="16"/>
      <c r="D43" s="24"/>
      <c r="E43" s="16"/>
      <c r="F43" s="17">
        <v>-51</v>
      </c>
      <c r="G43" s="23" t="str">
        <f>IF(E32=D30,D34,IF(E32=D34,D30,0))</f>
        <v>Асылгужин Марсель</v>
      </c>
      <c r="H43" s="16"/>
      <c r="I43" s="16"/>
      <c r="J43" s="16"/>
      <c r="K43" s="16"/>
      <c r="L43"/>
      <c r="M43"/>
      <c r="N43"/>
      <c r="O43"/>
      <c r="P43"/>
      <c r="Q43"/>
      <c r="R43"/>
      <c r="S43"/>
    </row>
    <row r="44" spans="1:19" ht="12.75">
      <c r="A44" s="17"/>
      <c r="B44" s="29"/>
      <c r="C44" s="16"/>
      <c r="D44" s="20">
        <v>77</v>
      </c>
      <c r="E44" s="34" t="s">
        <v>208</v>
      </c>
      <c r="F44" s="16"/>
      <c r="G44" s="16"/>
      <c r="H44" s="17">
        <v>-69</v>
      </c>
      <c r="I44" s="18" t="str">
        <f>IF(I40=H38,H42,IF(I40=H42,H38,0))</f>
        <v>Шакиров Ильяс</v>
      </c>
      <c r="J44" s="34"/>
      <c r="K44" s="34"/>
      <c r="L44"/>
      <c r="M44"/>
      <c r="N44"/>
      <c r="O44"/>
      <c r="P44"/>
      <c r="Q44"/>
      <c r="R44"/>
      <c r="S44"/>
    </row>
    <row r="45" spans="1:19" ht="12.75">
      <c r="A45" s="17">
        <v>-44</v>
      </c>
      <c r="B45" s="18" t="str">
        <f>IF(D22=C21,C23,IF(D22=C23,C21,0))</f>
        <v>Семенов Константин</v>
      </c>
      <c r="C45" s="16"/>
      <c r="D45" s="24"/>
      <c r="E45" s="27" t="s">
        <v>38</v>
      </c>
      <c r="F45" s="16"/>
      <c r="G45" s="17">
        <v>-67</v>
      </c>
      <c r="H45" s="18" t="str">
        <f>IF(H38=G37,G39,IF(H38=G39,G37,0))</f>
        <v>Коротеев Георгий</v>
      </c>
      <c r="I45" s="31"/>
      <c r="J45" s="37" t="s">
        <v>39</v>
      </c>
      <c r="K45" s="37"/>
      <c r="L45"/>
      <c r="M45"/>
      <c r="N45"/>
      <c r="O45"/>
      <c r="P45"/>
      <c r="Q45"/>
      <c r="R45"/>
      <c r="S45"/>
    </row>
    <row r="46" spans="1:19" ht="12.75">
      <c r="A46" s="17"/>
      <c r="B46" s="20">
        <v>73</v>
      </c>
      <c r="C46" s="34" t="s">
        <v>183</v>
      </c>
      <c r="D46" s="24"/>
      <c r="E46" s="16"/>
      <c r="F46" s="16"/>
      <c r="G46" s="16"/>
      <c r="H46" s="20">
        <v>70</v>
      </c>
      <c r="I46" s="36" t="s">
        <v>164</v>
      </c>
      <c r="J46" s="34"/>
      <c r="K46" s="34"/>
      <c r="L46"/>
      <c r="M46"/>
      <c r="N46"/>
      <c r="O46"/>
      <c r="P46"/>
      <c r="Q46"/>
      <c r="R46"/>
      <c r="S46"/>
    </row>
    <row r="47" spans="1:19" ht="12.75">
      <c r="A47" s="17">
        <v>-45</v>
      </c>
      <c r="B47" s="23" t="str">
        <f>IF(D26=C25,C27,IF(D26=C27,C25,0))</f>
        <v>Тодрамович Александр</v>
      </c>
      <c r="C47" s="24"/>
      <c r="D47" s="24"/>
      <c r="E47" s="16"/>
      <c r="F47" s="16"/>
      <c r="G47" s="17">
        <v>-68</v>
      </c>
      <c r="H47" s="23" t="str">
        <f>IF(H42=G41,G43,IF(H42=G43,G41,0))</f>
        <v>Асылгужин Марсель</v>
      </c>
      <c r="I47" s="31"/>
      <c r="J47" s="37" t="s">
        <v>40</v>
      </c>
      <c r="K47" s="37"/>
      <c r="L47"/>
      <c r="M47"/>
      <c r="N47"/>
      <c r="O47"/>
      <c r="P47"/>
      <c r="Q47"/>
      <c r="R47"/>
      <c r="S47"/>
    </row>
    <row r="48" spans="1:19" ht="12.75">
      <c r="A48" s="17"/>
      <c r="B48" s="16"/>
      <c r="C48" s="20">
        <v>76</v>
      </c>
      <c r="D48" s="35" t="s">
        <v>192</v>
      </c>
      <c r="E48" s="16"/>
      <c r="F48" s="16"/>
      <c r="G48" s="16"/>
      <c r="H48" s="17">
        <v>-70</v>
      </c>
      <c r="I48" s="18" t="str">
        <f>IF(I46=H45,H47,IF(I46=H47,H45,0))</f>
        <v>Асылгужин Марсель</v>
      </c>
      <c r="J48" s="34"/>
      <c r="K48" s="34"/>
      <c r="L48"/>
      <c r="M48"/>
      <c r="N48"/>
      <c r="O48"/>
      <c r="P48"/>
      <c r="Q48"/>
      <c r="R48"/>
      <c r="S48"/>
    </row>
    <row r="49" spans="1:19" ht="12.75">
      <c r="A49" s="17">
        <v>-46</v>
      </c>
      <c r="B49" s="18" t="str">
        <f>IF(D30=C29,C31,IF(D30=C31,C29,0))</f>
        <v>Сагитов Александр</v>
      </c>
      <c r="C49" s="24"/>
      <c r="D49" s="16"/>
      <c r="E49" s="16"/>
      <c r="F49" s="16"/>
      <c r="G49" s="29"/>
      <c r="H49" s="16"/>
      <c r="I49" s="31"/>
      <c r="J49" s="37" t="s">
        <v>41</v>
      </c>
      <c r="K49" s="37"/>
      <c r="L49"/>
      <c r="M49"/>
      <c r="N49"/>
      <c r="O49"/>
      <c r="P49"/>
      <c r="Q49"/>
      <c r="R49"/>
      <c r="S49"/>
    </row>
    <row r="50" spans="1:19" ht="12.75">
      <c r="A50" s="17"/>
      <c r="B50" s="20">
        <v>74</v>
      </c>
      <c r="C50" s="35" t="s">
        <v>192</v>
      </c>
      <c r="D50" s="17">
        <v>-77</v>
      </c>
      <c r="E50" s="18" t="str">
        <f>IF(E44=D40,D48,IF(E44=D48,D40,0))</f>
        <v>Сагитов Александр</v>
      </c>
      <c r="F50" s="17">
        <v>-71</v>
      </c>
      <c r="G50" s="18" t="str">
        <f>IF(C38=B37,B39,IF(C38=B39,B37,0))</f>
        <v>Мазурин Викентий</v>
      </c>
      <c r="H50" s="16"/>
      <c r="I50" s="16"/>
      <c r="J50" s="16"/>
      <c r="K50" s="16"/>
      <c r="L50"/>
      <c r="M50"/>
      <c r="N50"/>
      <c r="O50"/>
      <c r="P50"/>
      <c r="Q50"/>
      <c r="R50"/>
      <c r="S50"/>
    </row>
    <row r="51" spans="1:19" ht="12.75">
      <c r="A51" s="17">
        <v>-47</v>
      </c>
      <c r="B51" s="23" t="str">
        <f>IF(D34=C33,C35,IF(D34=C35,C33,0))</f>
        <v>Хабиров Марс</v>
      </c>
      <c r="C51" s="16"/>
      <c r="D51" s="16"/>
      <c r="E51" s="27" t="s">
        <v>42</v>
      </c>
      <c r="F51" s="16"/>
      <c r="G51" s="20">
        <v>79</v>
      </c>
      <c r="H51" s="34" t="s">
        <v>190</v>
      </c>
      <c r="I51" s="16"/>
      <c r="J51" s="16"/>
      <c r="K51" s="16"/>
      <c r="L51"/>
      <c r="M51"/>
      <c r="N51"/>
      <c r="O51"/>
      <c r="P51"/>
      <c r="Q51"/>
      <c r="R51"/>
      <c r="S51"/>
    </row>
    <row r="52" spans="1:19" ht="12.75">
      <c r="A52" s="17"/>
      <c r="B52" s="16"/>
      <c r="C52" s="17">
        <v>-75</v>
      </c>
      <c r="D52" s="18" t="str">
        <f>IF(D40=C38,C42,IF(D40=C42,C38,0))</f>
        <v>Горбунов Вячеслав</v>
      </c>
      <c r="E52" s="31"/>
      <c r="F52" s="17">
        <v>-72</v>
      </c>
      <c r="G52" s="23" t="str">
        <f>IF(C42=B41,B43,IF(C42=B43,B41,0))</f>
        <v>Семенов Юрий</v>
      </c>
      <c r="H52" s="24"/>
      <c r="I52" s="29"/>
      <c r="J52" s="16"/>
      <c r="K52" s="29"/>
      <c r="L52"/>
      <c r="M52"/>
      <c r="N52"/>
      <c r="O52"/>
      <c r="P52"/>
      <c r="Q52"/>
      <c r="R52"/>
      <c r="S52"/>
    </row>
    <row r="53" spans="1:19" ht="12.75">
      <c r="A53" s="17"/>
      <c r="B53" s="16"/>
      <c r="C53" s="16"/>
      <c r="D53" s="20">
        <v>78</v>
      </c>
      <c r="E53" s="34" t="s">
        <v>183</v>
      </c>
      <c r="F53" s="16"/>
      <c r="G53" s="16"/>
      <c r="H53" s="20">
        <v>81</v>
      </c>
      <c r="I53" s="38" t="s">
        <v>190</v>
      </c>
      <c r="J53" s="21"/>
      <c r="K53" s="21"/>
      <c r="L53"/>
      <c r="M53"/>
      <c r="N53"/>
      <c r="O53"/>
      <c r="P53"/>
      <c r="Q53"/>
      <c r="R53"/>
      <c r="S53"/>
    </row>
    <row r="54" spans="1:19" ht="12.75">
      <c r="A54" s="17"/>
      <c r="B54" s="16"/>
      <c r="C54" s="17">
        <v>-76</v>
      </c>
      <c r="D54" s="23" t="str">
        <f>IF(D48=C46,C50,IF(D48=C50,C46,0))</f>
        <v>Семенов Константин</v>
      </c>
      <c r="E54" s="27" t="s">
        <v>43</v>
      </c>
      <c r="F54" s="17">
        <v>-73</v>
      </c>
      <c r="G54" s="18" t="str">
        <f>IF(C46=B45,B47,IF(C46=B47,B45,0))</f>
        <v>Тодрамович Александр</v>
      </c>
      <c r="H54" s="24"/>
      <c r="I54" s="39"/>
      <c r="J54" s="37" t="s">
        <v>44</v>
      </c>
      <c r="K54" s="37"/>
      <c r="L54"/>
      <c r="M54"/>
      <c r="N54"/>
      <c r="O54"/>
      <c r="P54"/>
      <c r="Q54"/>
      <c r="R54"/>
      <c r="S54"/>
    </row>
    <row r="55" spans="1:19" ht="12.75">
      <c r="A55" s="17"/>
      <c r="B55" s="16"/>
      <c r="C55" s="16"/>
      <c r="D55" s="17">
        <v>-78</v>
      </c>
      <c r="E55" s="18" t="str">
        <f>IF(E53=D52,D54,IF(E53=D54,D52,0))</f>
        <v>Горбунов Вячеслав</v>
      </c>
      <c r="F55" s="16"/>
      <c r="G55" s="20">
        <v>80</v>
      </c>
      <c r="H55" s="35" t="s">
        <v>207</v>
      </c>
      <c r="I55" s="31"/>
      <c r="J55" s="16"/>
      <c r="K55" s="31"/>
      <c r="L55"/>
      <c r="M55"/>
      <c r="N55"/>
      <c r="O55"/>
      <c r="P55"/>
      <c r="Q55"/>
      <c r="R55"/>
      <c r="S55"/>
    </row>
    <row r="56" spans="1:19" ht="12.75">
      <c r="A56" s="17">
        <v>-32</v>
      </c>
      <c r="B56" s="18" t="str">
        <f>IF(C5=B4,B6,IF(C5=B6,B4,0))</f>
        <v>_</v>
      </c>
      <c r="C56" s="29"/>
      <c r="D56" s="16"/>
      <c r="E56" s="27" t="s">
        <v>45</v>
      </c>
      <c r="F56" s="17">
        <v>-74</v>
      </c>
      <c r="G56" s="23" t="str">
        <f>IF(C50=B49,B51,IF(C50=B51,B49,0))</f>
        <v>Хабиров Марс</v>
      </c>
      <c r="H56" s="16"/>
      <c r="I56" s="16"/>
      <c r="J56" s="16"/>
      <c r="K56" s="16"/>
      <c r="L56"/>
      <c r="M56"/>
      <c r="N56"/>
      <c r="O56"/>
      <c r="P56"/>
      <c r="Q56"/>
      <c r="R56"/>
      <c r="S56"/>
    </row>
    <row r="57" spans="1:19" ht="12.75">
      <c r="A57" s="17"/>
      <c r="B57" s="20">
        <v>83</v>
      </c>
      <c r="C57" s="34" t="s">
        <v>108</v>
      </c>
      <c r="D57" s="16"/>
      <c r="E57" s="16"/>
      <c r="F57" s="16"/>
      <c r="G57" s="16"/>
      <c r="H57" s="17">
        <v>-81</v>
      </c>
      <c r="I57" s="18" t="str">
        <f>IF(I53=H51,H55,IF(I53=H55,H51,0))</f>
        <v>Хабиров Марс</v>
      </c>
      <c r="J57" s="34"/>
      <c r="K57" s="34"/>
      <c r="L57"/>
      <c r="M57"/>
      <c r="N57"/>
      <c r="O57"/>
      <c r="P57"/>
      <c r="Q57"/>
      <c r="R57"/>
      <c r="S57"/>
    </row>
    <row r="58" spans="1:19" ht="12.75">
      <c r="A58" s="17">
        <v>-33</v>
      </c>
      <c r="B58" s="23" t="str">
        <f>IF(C9=B8,B10,IF(C9=B10,B8,0))</f>
        <v>Маркелов Николай</v>
      </c>
      <c r="C58" s="24"/>
      <c r="D58" s="16"/>
      <c r="E58" s="16"/>
      <c r="F58" s="16"/>
      <c r="G58" s="17">
        <v>-79</v>
      </c>
      <c r="H58" s="18" t="str">
        <f>IF(H51=G50,G52,IF(H51=G52,G50,0))</f>
        <v>Мазурин Викентий</v>
      </c>
      <c r="I58" s="31"/>
      <c r="J58" s="37" t="s">
        <v>46</v>
      </c>
      <c r="K58" s="37"/>
      <c r="L58"/>
      <c r="M58"/>
      <c r="N58"/>
      <c r="O58"/>
      <c r="P58"/>
      <c r="Q58"/>
      <c r="R58"/>
      <c r="S58"/>
    </row>
    <row r="59" spans="1:19" ht="12.75">
      <c r="A59" s="17"/>
      <c r="B59" s="16"/>
      <c r="C59" s="20">
        <v>87</v>
      </c>
      <c r="D59" s="34" t="s">
        <v>108</v>
      </c>
      <c r="E59" s="16"/>
      <c r="F59" s="16"/>
      <c r="G59" s="16"/>
      <c r="H59" s="20">
        <v>82</v>
      </c>
      <c r="I59" s="36" t="s">
        <v>209</v>
      </c>
      <c r="J59" s="34"/>
      <c r="K59" s="34"/>
      <c r="L59"/>
      <c r="M59"/>
      <c r="N59"/>
      <c r="O59"/>
      <c r="P59"/>
      <c r="Q59"/>
      <c r="R59"/>
      <c r="S59"/>
    </row>
    <row r="60" spans="1:19" ht="12.75">
      <c r="A60" s="17">
        <v>-34</v>
      </c>
      <c r="B60" s="18" t="str">
        <f>IF(C13=B12,B14,IF(C13=B14,B12,0))</f>
        <v>_</v>
      </c>
      <c r="C60" s="24"/>
      <c r="D60" s="24"/>
      <c r="E60" s="16"/>
      <c r="F60" s="16"/>
      <c r="G60" s="17">
        <v>-80</v>
      </c>
      <c r="H60" s="23" t="str">
        <f>IF(H55=G54,G56,IF(H55=G56,G54,0))</f>
        <v>Тодрамович Александр</v>
      </c>
      <c r="I60" s="31"/>
      <c r="J60" s="37" t="s">
        <v>47</v>
      </c>
      <c r="K60" s="37"/>
      <c r="L60"/>
      <c r="M60"/>
      <c r="N60"/>
      <c r="O60"/>
      <c r="P60"/>
      <c r="Q60"/>
      <c r="R60"/>
      <c r="S60"/>
    </row>
    <row r="61" spans="1:19" ht="12.75">
      <c r="A61" s="17"/>
      <c r="B61" s="20">
        <v>84</v>
      </c>
      <c r="C61" s="35"/>
      <c r="D61" s="24"/>
      <c r="E61" s="16"/>
      <c r="F61" s="16"/>
      <c r="G61" s="16"/>
      <c r="H61" s="17">
        <v>-82</v>
      </c>
      <c r="I61" s="18" t="str">
        <f>IF(I59=H58,H60,IF(I59=H60,H58,0))</f>
        <v>Мазурин Викентий</v>
      </c>
      <c r="J61" s="34"/>
      <c r="K61" s="34"/>
      <c r="L61"/>
      <c r="M61"/>
      <c r="N61"/>
      <c r="O61"/>
      <c r="P61"/>
      <c r="Q61"/>
      <c r="R61"/>
      <c r="S61"/>
    </row>
    <row r="62" spans="1:19" ht="12.75">
      <c r="A62" s="17">
        <v>-35</v>
      </c>
      <c r="B62" s="23" t="str">
        <f>IF(C17=B16,B18,IF(C17=B18,B16,0))</f>
        <v>_</v>
      </c>
      <c r="C62" s="16"/>
      <c r="D62" s="24"/>
      <c r="E62" s="16"/>
      <c r="F62" s="16"/>
      <c r="G62" s="29"/>
      <c r="H62" s="16"/>
      <c r="I62" s="31"/>
      <c r="J62" s="37" t="s">
        <v>48</v>
      </c>
      <c r="K62" s="37"/>
      <c r="L62"/>
      <c r="M62"/>
      <c r="N62"/>
      <c r="O62"/>
      <c r="P62"/>
      <c r="Q62"/>
      <c r="R62"/>
      <c r="S62"/>
    </row>
    <row r="63" spans="1:19" ht="12.75">
      <c r="A63" s="17"/>
      <c r="B63" s="29"/>
      <c r="C63" s="16"/>
      <c r="D63" s="20">
        <v>89</v>
      </c>
      <c r="E63" s="34" t="s">
        <v>108</v>
      </c>
      <c r="F63" s="17">
        <v>-83</v>
      </c>
      <c r="G63" s="18" t="str">
        <f>IF(C57=B56,B58,IF(C57=B58,B56,0))</f>
        <v>_</v>
      </c>
      <c r="H63" s="16"/>
      <c r="I63" s="16"/>
      <c r="J63" s="16"/>
      <c r="K63" s="16"/>
      <c r="L63"/>
      <c r="M63"/>
      <c r="N63"/>
      <c r="O63"/>
      <c r="P63"/>
      <c r="Q63"/>
      <c r="R63"/>
      <c r="S63"/>
    </row>
    <row r="64" spans="1:19" ht="12.75">
      <c r="A64" s="17">
        <v>-36</v>
      </c>
      <c r="B64" s="18" t="str">
        <f>IF(C21=B20,B22,IF(C21=B22,B20,0))</f>
        <v>_</v>
      </c>
      <c r="C64" s="16"/>
      <c r="D64" s="24"/>
      <c r="E64" s="27" t="s">
        <v>49</v>
      </c>
      <c r="F64" s="16"/>
      <c r="G64" s="20">
        <v>91</v>
      </c>
      <c r="H64" s="34"/>
      <c r="I64" s="16"/>
      <c r="J64" s="16"/>
      <c r="K64" s="16"/>
      <c r="L64"/>
      <c r="M64"/>
      <c r="N64"/>
      <c r="O64"/>
      <c r="P64"/>
      <c r="Q64"/>
      <c r="R64"/>
      <c r="S64"/>
    </row>
    <row r="65" spans="1:19" ht="12.75">
      <c r="A65" s="17"/>
      <c r="B65" s="20">
        <v>85</v>
      </c>
      <c r="C65" s="34" t="s">
        <v>122</v>
      </c>
      <c r="D65" s="24"/>
      <c r="E65" s="16"/>
      <c r="F65" s="17">
        <v>-84</v>
      </c>
      <c r="G65" s="23">
        <f>IF(C61=B60,B62,IF(C61=B62,B60,0))</f>
        <v>0</v>
      </c>
      <c r="H65" s="24"/>
      <c r="I65" s="29"/>
      <c r="J65" s="16"/>
      <c r="K65" s="29"/>
      <c r="L65"/>
      <c r="M65"/>
      <c r="N65"/>
      <c r="O65"/>
      <c r="P65"/>
      <c r="Q65"/>
      <c r="R65"/>
      <c r="S65"/>
    </row>
    <row r="66" spans="1:19" ht="12.75">
      <c r="A66" s="17">
        <v>-37</v>
      </c>
      <c r="B66" s="23" t="str">
        <f>IF(C25=B24,B26,IF(C25=B26,B24,0))</f>
        <v>Нестеренко Георгий</v>
      </c>
      <c r="C66" s="24"/>
      <c r="D66" s="24"/>
      <c r="E66" s="16"/>
      <c r="F66" s="16"/>
      <c r="G66" s="16"/>
      <c r="H66" s="20">
        <v>93</v>
      </c>
      <c r="I66" s="38"/>
      <c r="J66" s="21"/>
      <c r="K66" s="21"/>
      <c r="L66"/>
      <c r="M66"/>
      <c r="N66"/>
      <c r="O66"/>
      <c r="P66"/>
      <c r="Q66"/>
      <c r="R66"/>
      <c r="S66"/>
    </row>
    <row r="67" spans="1:19" ht="12.75">
      <c r="A67" s="17"/>
      <c r="B67" s="16"/>
      <c r="C67" s="20">
        <v>88</v>
      </c>
      <c r="D67" s="35" t="s">
        <v>122</v>
      </c>
      <c r="E67" s="16"/>
      <c r="F67" s="17">
        <v>-85</v>
      </c>
      <c r="G67" s="18" t="str">
        <f>IF(C65=B64,B66,IF(C65=B66,B64,0))</f>
        <v>_</v>
      </c>
      <c r="H67" s="24"/>
      <c r="I67" s="39"/>
      <c r="J67" s="37" t="s">
        <v>50</v>
      </c>
      <c r="K67" s="37"/>
      <c r="L67"/>
      <c r="M67"/>
      <c r="N67"/>
      <c r="O67"/>
      <c r="P67"/>
      <c r="Q67"/>
      <c r="R67"/>
      <c r="S67"/>
    </row>
    <row r="68" spans="1:19" ht="12.75">
      <c r="A68" s="17">
        <v>-38</v>
      </c>
      <c r="B68" s="18" t="str">
        <f>IF(C29=B28,B30,IF(C29=B30,B28,0))</f>
        <v>Алмаев Раис</v>
      </c>
      <c r="C68" s="24"/>
      <c r="D68" s="16"/>
      <c r="E68" s="16"/>
      <c r="F68" s="16"/>
      <c r="G68" s="20">
        <v>92</v>
      </c>
      <c r="H68" s="35"/>
      <c r="I68" s="31"/>
      <c r="J68" s="16"/>
      <c r="K68" s="31"/>
      <c r="L68"/>
      <c r="M68"/>
      <c r="N68"/>
      <c r="O68"/>
      <c r="P68"/>
      <c r="Q68"/>
      <c r="R68"/>
      <c r="S68"/>
    </row>
    <row r="69" spans="1:19" ht="12.75">
      <c r="A69" s="17"/>
      <c r="B69" s="20">
        <v>86</v>
      </c>
      <c r="C69" s="35" t="s">
        <v>211</v>
      </c>
      <c r="D69" s="17">
        <v>-89</v>
      </c>
      <c r="E69" s="18" t="str">
        <f>IF(E63=D59,D67,IF(E63=D67,D59,0))</f>
        <v>Нестеренко Георгий</v>
      </c>
      <c r="F69" s="17">
        <v>-86</v>
      </c>
      <c r="G69" s="23" t="str">
        <f>IF(C69=B68,B70,IF(C69=B70,B68,0))</f>
        <v>_</v>
      </c>
      <c r="H69" s="16"/>
      <c r="I69" s="16"/>
      <c r="J69" s="16"/>
      <c r="K69" s="16"/>
      <c r="L69"/>
      <c r="M69"/>
      <c r="N69"/>
      <c r="O69"/>
      <c r="P69"/>
      <c r="Q69"/>
      <c r="R69"/>
      <c r="S69"/>
    </row>
    <row r="70" spans="1:19" ht="12.75">
      <c r="A70" s="17">
        <v>-39</v>
      </c>
      <c r="B70" s="23" t="str">
        <f>IF(C33=B32,B34,IF(C33=B34,B32,0))</f>
        <v>_</v>
      </c>
      <c r="C70" s="16"/>
      <c r="D70" s="16"/>
      <c r="E70" s="27" t="s">
        <v>51</v>
      </c>
      <c r="F70" s="16"/>
      <c r="G70" s="16"/>
      <c r="H70" s="17">
        <v>-93</v>
      </c>
      <c r="I70" s="18">
        <f>IF(I66=H64,H68,IF(I66=H68,H64,0))</f>
        <v>0</v>
      </c>
      <c r="J70" s="34"/>
      <c r="K70" s="34"/>
      <c r="L70"/>
      <c r="M70"/>
      <c r="N70"/>
      <c r="O70"/>
      <c r="P70"/>
      <c r="Q70"/>
      <c r="R70"/>
      <c r="S70"/>
    </row>
    <row r="71" spans="1:19" ht="12.75">
      <c r="A71" s="16"/>
      <c r="B71" s="16"/>
      <c r="C71" s="17">
        <v>-87</v>
      </c>
      <c r="D71" s="18">
        <f>IF(D59=C57,C61,IF(D59=C61,C57,0))</f>
        <v>0</v>
      </c>
      <c r="E71" s="31"/>
      <c r="F71" s="16"/>
      <c r="G71" s="17">
        <v>-91</v>
      </c>
      <c r="H71" s="18" t="str">
        <f>IF(H64=G63,G65,IF(H64=G65,G63,0))</f>
        <v>_</v>
      </c>
      <c r="I71" s="31"/>
      <c r="J71" s="37" t="s">
        <v>52</v>
      </c>
      <c r="K71" s="37"/>
      <c r="L71"/>
      <c r="M71"/>
      <c r="N71"/>
      <c r="O71"/>
      <c r="P71"/>
      <c r="Q71"/>
      <c r="R71"/>
      <c r="S71"/>
    </row>
    <row r="72" spans="1:19" ht="12.75">
      <c r="A72" s="16"/>
      <c r="B72" s="16"/>
      <c r="C72" s="16"/>
      <c r="D72" s="20">
        <v>90</v>
      </c>
      <c r="E72" s="34" t="s">
        <v>211</v>
      </c>
      <c r="F72" s="16"/>
      <c r="G72" s="16"/>
      <c r="H72" s="20">
        <v>94</v>
      </c>
      <c r="I72" s="36"/>
      <c r="J72" s="34"/>
      <c r="K72" s="34"/>
      <c r="L72"/>
      <c r="M72"/>
      <c r="N72"/>
      <c r="O72"/>
      <c r="P72"/>
      <c r="Q72"/>
      <c r="R72"/>
      <c r="S72"/>
    </row>
    <row r="73" spans="1:19" ht="12.75">
      <c r="A73" s="16"/>
      <c r="B73" s="16"/>
      <c r="C73" s="17">
        <v>-88</v>
      </c>
      <c r="D73" s="23" t="str">
        <f>IF(D67=C65,C69,IF(D67=C69,C65,0))</f>
        <v>Алмаев Раис</v>
      </c>
      <c r="E73" s="27" t="s">
        <v>53</v>
      </c>
      <c r="F73" s="16"/>
      <c r="G73" s="17">
        <v>-92</v>
      </c>
      <c r="H73" s="23">
        <f>IF(H68=G67,G69,IF(H68=G69,G67,0))</f>
        <v>0</v>
      </c>
      <c r="I73" s="31"/>
      <c r="J73" s="37" t="s">
        <v>54</v>
      </c>
      <c r="K73" s="37"/>
      <c r="L73"/>
      <c r="M73"/>
      <c r="N73"/>
      <c r="O73"/>
      <c r="P73"/>
      <c r="Q73"/>
      <c r="R73"/>
      <c r="S73"/>
    </row>
    <row r="74" spans="1:19" ht="12.75">
      <c r="A74" s="16"/>
      <c r="B74" s="16"/>
      <c r="C74" s="16"/>
      <c r="D74" s="17">
        <v>-90</v>
      </c>
      <c r="E74" s="18">
        <f>IF(E72=D71,D73,IF(E72=D73,D71,0))</f>
        <v>0</v>
      </c>
      <c r="F74" s="16"/>
      <c r="G74" s="16"/>
      <c r="H74" s="17">
        <v>-94</v>
      </c>
      <c r="I74" s="18" t="str">
        <f>IF(I72=H71,H73,IF(I72=H73,H71,0))</f>
        <v>_</v>
      </c>
      <c r="J74" s="34"/>
      <c r="K74" s="34"/>
      <c r="L74"/>
      <c r="M74"/>
      <c r="N74"/>
      <c r="O74"/>
      <c r="P74"/>
      <c r="Q74"/>
      <c r="R74"/>
      <c r="S74"/>
    </row>
    <row r="75" spans="1:19" ht="12.75">
      <c r="A75" s="16"/>
      <c r="B75" s="16"/>
      <c r="C75" s="29"/>
      <c r="D75" s="16"/>
      <c r="E75" s="27" t="s">
        <v>55</v>
      </c>
      <c r="F75" s="16"/>
      <c r="G75" s="29"/>
      <c r="H75" s="16"/>
      <c r="I75" s="31"/>
      <c r="J75" s="37" t="s">
        <v>56</v>
      </c>
      <c r="K75" s="37"/>
      <c r="L75"/>
      <c r="M75"/>
      <c r="N75"/>
      <c r="O75"/>
      <c r="P75"/>
      <c r="Q75"/>
      <c r="R75"/>
      <c r="S75"/>
    </row>
    <row r="76" spans="1:19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G2"/>
    </sheetView>
  </sheetViews>
  <sheetFormatPr defaultColWidth="9.00390625" defaultRowHeight="12.75"/>
  <cols>
    <col min="1" max="1" width="4.375" style="14" customWidth="1"/>
    <col min="2" max="2" width="18.875" style="14" customWidth="1"/>
    <col min="3" max="6" width="17.75390625" style="14" customWidth="1"/>
    <col min="7" max="7" width="18.00390625" style="14" customWidth="1"/>
    <col min="8" max="16384" width="9.125" style="14" customWidth="1"/>
  </cols>
  <sheetData>
    <row r="1" spans="1:7" ht="15.75">
      <c r="A1" s="13" t="str">
        <f>Сп6л!A1</f>
        <v>Кубок Башкортостана 2011</v>
      </c>
      <c r="B1" s="13"/>
      <c r="C1" s="13"/>
      <c r="D1" s="13"/>
      <c r="E1" s="13"/>
      <c r="F1" s="13"/>
      <c r="G1" s="13"/>
    </row>
    <row r="2" spans="1:7" ht="15.75">
      <c r="A2" s="13" t="str">
        <f>Сп6л!A2</f>
        <v>Турнир 6-й лиги Этапа Алексей Щербак</v>
      </c>
      <c r="B2" s="13"/>
      <c r="C2" s="13"/>
      <c r="D2" s="13"/>
      <c r="E2" s="13"/>
      <c r="F2" s="13"/>
      <c r="G2" s="13"/>
    </row>
    <row r="3" spans="1:7" ht="15.75">
      <c r="A3" s="15">
        <f>Сп6л!A3</f>
        <v>40859</v>
      </c>
      <c r="B3" s="15"/>
      <c r="C3" s="15"/>
      <c r="D3" s="15"/>
      <c r="E3" s="15"/>
      <c r="F3" s="15"/>
      <c r="G3" s="15"/>
    </row>
    <row r="4" spans="1:7" ht="12.75">
      <c r="A4" s="16"/>
      <c r="B4" s="16"/>
      <c r="C4" s="16"/>
      <c r="D4" s="16"/>
      <c r="E4" s="16"/>
      <c r="F4" s="16"/>
      <c r="G4" s="16"/>
    </row>
    <row r="5" spans="1:19" ht="10.5" customHeight="1">
      <c r="A5" s="17">
        <v>1</v>
      </c>
      <c r="B5" s="18" t="str">
        <f>Сп6л!A7</f>
        <v>Кузьмин Алексей</v>
      </c>
      <c r="C5" s="16"/>
      <c r="D5" s="16"/>
      <c r="E5" s="16"/>
      <c r="F5" s="16"/>
      <c r="G5" s="16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19" ht="10.5" customHeight="1">
      <c r="A6" s="16"/>
      <c r="B6" s="20">
        <v>1</v>
      </c>
      <c r="C6" s="21" t="s">
        <v>5</v>
      </c>
      <c r="D6" s="16"/>
      <c r="E6" s="22"/>
      <c r="F6" s="16"/>
      <c r="G6" s="16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0.5" customHeight="1">
      <c r="A7" s="17">
        <v>32</v>
      </c>
      <c r="B7" s="23" t="str">
        <f>Сп6л!A38</f>
        <v>_</v>
      </c>
      <c r="C7" s="24"/>
      <c r="D7" s="16"/>
      <c r="E7" s="16"/>
      <c r="F7" s="16"/>
      <c r="G7" s="16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19" ht="10.5" customHeight="1">
      <c r="A8" s="16"/>
      <c r="B8" s="16"/>
      <c r="C8" s="20">
        <v>17</v>
      </c>
      <c r="D8" s="21" t="s">
        <v>21</v>
      </c>
      <c r="E8" s="16"/>
      <c r="F8" s="16"/>
      <c r="G8" s="16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19" ht="10.5" customHeight="1">
      <c r="A9" s="17">
        <v>17</v>
      </c>
      <c r="B9" s="18" t="str">
        <f>Сп6л!A23</f>
        <v>Сиваков Антон</v>
      </c>
      <c r="C9" s="24"/>
      <c r="D9" s="24"/>
      <c r="E9" s="16"/>
      <c r="F9" s="16"/>
      <c r="G9" s="16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ht="10.5" customHeight="1">
      <c r="A10" s="16"/>
      <c r="B10" s="20">
        <v>2</v>
      </c>
      <c r="C10" s="25" t="s">
        <v>21</v>
      </c>
      <c r="D10" s="24"/>
      <c r="E10" s="16"/>
      <c r="F10" s="16"/>
      <c r="G10" s="16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ht="10.5" customHeight="1">
      <c r="A11" s="17">
        <v>16</v>
      </c>
      <c r="B11" s="23" t="str">
        <f>Сп6л!A22</f>
        <v>Каримов Артур</v>
      </c>
      <c r="C11" s="16"/>
      <c r="D11" s="24"/>
      <c r="E11" s="16"/>
      <c r="F11" s="16"/>
      <c r="G11" s="16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ht="10.5" customHeight="1">
      <c r="A12" s="16"/>
      <c r="B12" s="16"/>
      <c r="C12" s="16"/>
      <c r="D12" s="20">
        <v>25</v>
      </c>
      <c r="E12" s="21" t="s">
        <v>21</v>
      </c>
      <c r="F12" s="16"/>
      <c r="G12" s="26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ht="12" customHeight="1">
      <c r="A13" s="17">
        <v>9</v>
      </c>
      <c r="B13" s="18" t="str">
        <f>Сп6л!A15</f>
        <v>Сергеев Андрей</v>
      </c>
      <c r="C13" s="16"/>
      <c r="D13" s="24"/>
      <c r="E13" s="24"/>
      <c r="F13" s="16"/>
      <c r="G13" s="26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ht="12" customHeight="1">
      <c r="A14" s="16"/>
      <c r="B14" s="20">
        <v>3</v>
      </c>
      <c r="C14" s="21" t="s">
        <v>13</v>
      </c>
      <c r="D14" s="24"/>
      <c r="E14" s="24"/>
      <c r="F14" s="16"/>
      <c r="G14" s="26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1:19" ht="12" customHeight="1">
      <c r="A15" s="17">
        <v>24</v>
      </c>
      <c r="B15" s="23" t="str">
        <f>Сп6л!A30</f>
        <v>_</v>
      </c>
      <c r="C15" s="24"/>
      <c r="D15" s="24"/>
      <c r="E15" s="24"/>
      <c r="F15" s="16"/>
      <c r="G15" s="26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1:19" ht="12" customHeight="1">
      <c r="A16" s="16"/>
      <c r="B16" s="16"/>
      <c r="C16" s="20">
        <v>18</v>
      </c>
      <c r="D16" s="25" t="s">
        <v>13</v>
      </c>
      <c r="E16" s="24"/>
      <c r="F16" s="16"/>
      <c r="G16" s="26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 ht="12" customHeight="1">
      <c r="A17" s="17">
        <v>25</v>
      </c>
      <c r="B17" s="18" t="str">
        <f>Сп6л!A31</f>
        <v>_</v>
      </c>
      <c r="C17" s="24"/>
      <c r="D17" s="16"/>
      <c r="E17" s="24"/>
      <c r="F17" s="16"/>
      <c r="G17" s="26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 ht="12" customHeight="1">
      <c r="A18" s="16"/>
      <c r="B18" s="20">
        <v>4</v>
      </c>
      <c r="C18" s="25" t="s">
        <v>12</v>
      </c>
      <c r="D18" s="16"/>
      <c r="E18" s="24"/>
      <c r="F18" s="16"/>
      <c r="G18" s="16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19" ht="12" customHeight="1">
      <c r="A19" s="17">
        <v>8</v>
      </c>
      <c r="B19" s="23" t="str">
        <f>Сп6л!A14</f>
        <v>Гурьянов Артем</v>
      </c>
      <c r="C19" s="16"/>
      <c r="D19" s="16"/>
      <c r="E19" s="24"/>
      <c r="F19" s="16"/>
      <c r="G19" s="16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19" ht="12" customHeight="1">
      <c r="A20" s="16"/>
      <c r="B20" s="16"/>
      <c r="C20" s="16"/>
      <c r="D20" s="16"/>
      <c r="E20" s="20">
        <v>29</v>
      </c>
      <c r="F20" s="21" t="s">
        <v>21</v>
      </c>
      <c r="G20" s="16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1:19" ht="12" customHeight="1">
      <c r="A21" s="17">
        <v>5</v>
      </c>
      <c r="B21" s="18" t="str">
        <f>Сп6л!A11</f>
        <v>Саликов Антон</v>
      </c>
      <c r="C21" s="16"/>
      <c r="D21" s="16"/>
      <c r="E21" s="24"/>
      <c r="F21" s="24"/>
      <c r="G21" s="16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ht="12" customHeight="1">
      <c r="A22" s="16"/>
      <c r="B22" s="20">
        <v>5</v>
      </c>
      <c r="C22" s="21" t="s">
        <v>9</v>
      </c>
      <c r="D22" s="16"/>
      <c r="E22" s="24"/>
      <c r="F22" s="24"/>
      <c r="G22" s="16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12" customHeight="1">
      <c r="A23" s="17">
        <v>28</v>
      </c>
      <c r="B23" s="23" t="str">
        <f>Сп6л!A34</f>
        <v>_</v>
      </c>
      <c r="C23" s="24"/>
      <c r="D23" s="16"/>
      <c r="E23" s="24"/>
      <c r="F23" s="24"/>
      <c r="G23" s="16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2" customHeight="1">
      <c r="A24" s="16"/>
      <c r="B24" s="16"/>
      <c r="C24" s="20">
        <v>19</v>
      </c>
      <c r="D24" s="21" t="s">
        <v>16</v>
      </c>
      <c r="E24" s="24"/>
      <c r="F24" s="24"/>
      <c r="G24" s="16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ht="12" customHeight="1">
      <c r="A25" s="17">
        <v>21</v>
      </c>
      <c r="B25" s="18" t="str">
        <f>Сп6л!A27</f>
        <v>_</v>
      </c>
      <c r="C25" s="24"/>
      <c r="D25" s="24"/>
      <c r="E25" s="24"/>
      <c r="F25" s="24"/>
      <c r="G25" s="16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 ht="12" customHeight="1">
      <c r="A26" s="16"/>
      <c r="B26" s="20">
        <v>6</v>
      </c>
      <c r="C26" s="25" t="s">
        <v>16</v>
      </c>
      <c r="D26" s="24"/>
      <c r="E26" s="24"/>
      <c r="F26" s="24"/>
      <c r="G26" s="16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1:19" ht="12" customHeight="1">
      <c r="A27" s="17">
        <v>12</v>
      </c>
      <c r="B27" s="23" t="str">
        <f>Сп6л!A18</f>
        <v>Парфенов Роман</v>
      </c>
      <c r="C27" s="16"/>
      <c r="D27" s="24"/>
      <c r="E27" s="24"/>
      <c r="F27" s="24"/>
      <c r="G27" s="16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19" ht="12" customHeight="1">
      <c r="A28" s="16"/>
      <c r="B28" s="16"/>
      <c r="C28" s="16"/>
      <c r="D28" s="20">
        <v>26</v>
      </c>
      <c r="E28" s="25" t="s">
        <v>17</v>
      </c>
      <c r="F28" s="24"/>
      <c r="G28" s="16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19" ht="12" customHeight="1">
      <c r="A29" s="17">
        <v>13</v>
      </c>
      <c r="B29" s="18" t="str">
        <f>Сп6л!A19</f>
        <v>Гончаров Данил</v>
      </c>
      <c r="C29" s="16"/>
      <c r="D29" s="24"/>
      <c r="E29" s="16"/>
      <c r="F29" s="24"/>
      <c r="G29" s="16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12" customHeight="1">
      <c r="A30" s="16"/>
      <c r="B30" s="20">
        <v>7</v>
      </c>
      <c r="C30" s="21" t="s">
        <v>17</v>
      </c>
      <c r="D30" s="24"/>
      <c r="E30" s="16"/>
      <c r="F30" s="24"/>
      <c r="G30" s="16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 ht="12" customHeight="1">
      <c r="A31" s="17">
        <v>20</v>
      </c>
      <c r="B31" s="23" t="str">
        <f>Сп6л!A26</f>
        <v>_</v>
      </c>
      <c r="C31" s="24"/>
      <c r="D31" s="24"/>
      <c r="E31" s="16"/>
      <c r="F31" s="24"/>
      <c r="G31" s="16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12" customHeight="1">
      <c r="A32" s="16"/>
      <c r="B32" s="16"/>
      <c r="C32" s="20">
        <v>20</v>
      </c>
      <c r="D32" s="25" t="s">
        <v>17</v>
      </c>
      <c r="E32" s="16"/>
      <c r="F32" s="24"/>
      <c r="G32" s="16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19" ht="12" customHeight="1">
      <c r="A33" s="17">
        <v>29</v>
      </c>
      <c r="B33" s="18" t="str">
        <f>Сп6л!A35</f>
        <v>_</v>
      </c>
      <c r="C33" s="24"/>
      <c r="D33" s="16"/>
      <c r="E33" s="16"/>
      <c r="F33" s="24"/>
      <c r="G33" s="16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 ht="12" customHeight="1">
      <c r="A34" s="16"/>
      <c r="B34" s="20">
        <v>8</v>
      </c>
      <c r="C34" s="25" t="s">
        <v>8</v>
      </c>
      <c r="D34" s="16"/>
      <c r="E34" s="16"/>
      <c r="F34" s="24"/>
      <c r="G34" s="16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ht="12" customHeight="1">
      <c r="A35" s="17">
        <v>4</v>
      </c>
      <c r="B35" s="23" t="str">
        <f>Сп6л!A10</f>
        <v>Ярмухаметов Артур</v>
      </c>
      <c r="C35" s="16"/>
      <c r="D35" s="16"/>
      <c r="E35" s="16"/>
      <c r="F35" s="24"/>
      <c r="G35" s="16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 ht="12" customHeight="1">
      <c r="A36" s="16"/>
      <c r="B36" s="16"/>
      <c r="C36" s="16"/>
      <c r="D36" s="16"/>
      <c r="E36" s="16"/>
      <c r="F36" s="20">
        <v>31</v>
      </c>
      <c r="G36" s="21" t="s">
        <v>22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1:19" ht="12" customHeight="1">
      <c r="A37" s="17">
        <v>3</v>
      </c>
      <c r="B37" s="18" t="str">
        <f>Сп6л!A9</f>
        <v>Мохова Ирина</v>
      </c>
      <c r="C37" s="16"/>
      <c r="D37" s="16"/>
      <c r="E37" s="16"/>
      <c r="F37" s="24"/>
      <c r="G37" s="27" t="s">
        <v>25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1:19" ht="12" customHeight="1">
      <c r="A38" s="16"/>
      <c r="B38" s="20">
        <v>9</v>
      </c>
      <c r="C38" s="21" t="s">
        <v>7</v>
      </c>
      <c r="D38" s="16"/>
      <c r="E38" s="16"/>
      <c r="F38" s="24"/>
      <c r="G38" s="16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1:19" ht="12" customHeight="1">
      <c r="A39" s="17">
        <v>30</v>
      </c>
      <c r="B39" s="23" t="str">
        <f>Сп6л!A36</f>
        <v>_</v>
      </c>
      <c r="C39" s="24"/>
      <c r="D39" s="16"/>
      <c r="E39" s="16"/>
      <c r="F39" s="24"/>
      <c r="G39" s="16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1:19" ht="12" customHeight="1">
      <c r="A40" s="16"/>
      <c r="B40" s="16"/>
      <c r="C40" s="20">
        <v>21</v>
      </c>
      <c r="D40" s="21" t="s">
        <v>7</v>
      </c>
      <c r="E40" s="16"/>
      <c r="F40" s="24"/>
      <c r="G40" s="16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</row>
    <row r="41" spans="1:19" ht="12" customHeight="1">
      <c r="A41" s="17">
        <v>19</v>
      </c>
      <c r="B41" s="18" t="str">
        <f>Сп6л!A25</f>
        <v>Алтынбеков Владислав</v>
      </c>
      <c r="C41" s="24"/>
      <c r="D41" s="24"/>
      <c r="E41" s="16"/>
      <c r="F41" s="24"/>
      <c r="G41" s="16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1:19" ht="12" customHeight="1">
      <c r="A42" s="16"/>
      <c r="B42" s="20">
        <v>10</v>
      </c>
      <c r="C42" s="25" t="s">
        <v>18</v>
      </c>
      <c r="D42" s="24"/>
      <c r="E42" s="16"/>
      <c r="F42" s="24"/>
      <c r="G42" s="16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1:19" ht="12" customHeight="1">
      <c r="A43" s="17">
        <v>14</v>
      </c>
      <c r="B43" s="23" t="str">
        <f>Сп6л!A20</f>
        <v>Ерофеев Илья</v>
      </c>
      <c r="C43" s="16"/>
      <c r="D43" s="24"/>
      <c r="E43" s="16"/>
      <c r="F43" s="24"/>
      <c r="G43" s="16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1:19" ht="12" customHeight="1">
      <c r="A44" s="16"/>
      <c r="B44" s="16"/>
      <c r="C44" s="16"/>
      <c r="D44" s="20">
        <v>27</v>
      </c>
      <c r="E44" s="21" t="s">
        <v>7</v>
      </c>
      <c r="F44" s="24"/>
      <c r="G44" s="16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2" customHeight="1">
      <c r="A45" s="17">
        <v>11</v>
      </c>
      <c r="B45" s="18" t="str">
        <f>Сп6л!A17</f>
        <v>Хазиева Жасмина</v>
      </c>
      <c r="C45" s="16"/>
      <c r="D45" s="24"/>
      <c r="E45" s="24"/>
      <c r="F45" s="24"/>
      <c r="G45" s="16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1:19" ht="12" customHeight="1">
      <c r="A46" s="16"/>
      <c r="B46" s="20">
        <v>11</v>
      </c>
      <c r="C46" s="21" t="s">
        <v>15</v>
      </c>
      <c r="D46" s="24"/>
      <c r="E46" s="24"/>
      <c r="F46" s="24"/>
      <c r="G46" s="16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1:19" ht="12" customHeight="1">
      <c r="A47" s="17">
        <v>22</v>
      </c>
      <c r="B47" s="23" t="str">
        <f>Сп6л!A28</f>
        <v>_</v>
      </c>
      <c r="C47" s="24"/>
      <c r="D47" s="24"/>
      <c r="E47" s="24"/>
      <c r="F47" s="24"/>
      <c r="G47" s="16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1:19" ht="12" customHeight="1">
      <c r="A48" s="16"/>
      <c r="B48" s="16"/>
      <c r="C48" s="20">
        <v>22</v>
      </c>
      <c r="D48" s="25" t="s">
        <v>10</v>
      </c>
      <c r="E48" s="24"/>
      <c r="F48" s="24"/>
      <c r="G48" s="16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49" spans="1:19" ht="12" customHeight="1">
      <c r="A49" s="17">
        <v>27</v>
      </c>
      <c r="B49" s="18" t="str">
        <f>Сп6л!A33</f>
        <v>_</v>
      </c>
      <c r="C49" s="24"/>
      <c r="D49" s="16"/>
      <c r="E49" s="24"/>
      <c r="F49" s="24"/>
      <c r="G49" s="16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1:19" ht="12" customHeight="1">
      <c r="A50" s="16"/>
      <c r="B50" s="20">
        <v>12</v>
      </c>
      <c r="C50" s="25" t="s">
        <v>10</v>
      </c>
      <c r="D50" s="16"/>
      <c r="E50" s="24"/>
      <c r="F50" s="24"/>
      <c r="G50" s="16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spans="1:19" ht="12" customHeight="1">
      <c r="A51" s="17">
        <v>6</v>
      </c>
      <c r="B51" s="23" t="str">
        <f>Сп6л!A12</f>
        <v>Рыжов Игорь</v>
      </c>
      <c r="C51" s="16"/>
      <c r="D51" s="16"/>
      <c r="E51" s="24"/>
      <c r="F51" s="24"/>
      <c r="G51" s="16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2" spans="1:19" ht="12" customHeight="1">
      <c r="A52" s="16"/>
      <c r="B52" s="16"/>
      <c r="C52" s="16"/>
      <c r="D52" s="16"/>
      <c r="E52" s="20">
        <v>30</v>
      </c>
      <c r="F52" s="25" t="s">
        <v>22</v>
      </c>
      <c r="G52" s="16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</row>
    <row r="53" spans="1:19" ht="12" customHeight="1">
      <c r="A53" s="17">
        <v>7</v>
      </c>
      <c r="B53" s="18" t="str">
        <f>Сп6л!A13</f>
        <v>Кунгурова Юлия</v>
      </c>
      <c r="C53" s="16"/>
      <c r="D53" s="16"/>
      <c r="E53" s="24"/>
      <c r="F53" s="16"/>
      <c r="G53" s="16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</row>
    <row r="54" spans="1:19" ht="12" customHeight="1">
      <c r="A54" s="16"/>
      <c r="B54" s="20">
        <v>13</v>
      </c>
      <c r="C54" s="21" t="s">
        <v>11</v>
      </c>
      <c r="D54" s="16"/>
      <c r="E54" s="24"/>
      <c r="F54" s="16"/>
      <c r="G54" s="16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</row>
    <row r="55" spans="1:19" ht="12" customHeight="1">
      <c r="A55" s="17">
        <v>26</v>
      </c>
      <c r="B55" s="23" t="str">
        <f>Сп6л!A32</f>
        <v>_</v>
      </c>
      <c r="C55" s="24"/>
      <c r="D55" s="16"/>
      <c r="E55" s="24"/>
      <c r="F55" s="16"/>
      <c r="G55" s="16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spans="1:19" ht="12" customHeight="1">
      <c r="A56" s="16"/>
      <c r="B56" s="16"/>
      <c r="C56" s="20">
        <v>23</v>
      </c>
      <c r="D56" s="21" t="s">
        <v>11</v>
      </c>
      <c r="E56" s="24"/>
      <c r="F56" s="28">
        <v>-31</v>
      </c>
      <c r="G56" s="18" t="str">
        <f>IF(G36=F20,F52,IF(G36=F52,F20,0))</f>
        <v>Сиваков Антон</v>
      </c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spans="1:19" ht="12" customHeight="1">
      <c r="A57" s="17">
        <v>23</v>
      </c>
      <c r="B57" s="18" t="str">
        <f>Сп6л!A29</f>
        <v>_</v>
      </c>
      <c r="C57" s="24"/>
      <c r="D57" s="24"/>
      <c r="E57" s="24"/>
      <c r="F57" s="16"/>
      <c r="G57" s="27" t="s">
        <v>26</v>
      </c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1:19" ht="12" customHeight="1">
      <c r="A58" s="16"/>
      <c r="B58" s="20">
        <v>14</v>
      </c>
      <c r="C58" s="25" t="s">
        <v>14</v>
      </c>
      <c r="D58" s="24"/>
      <c r="E58" s="24"/>
      <c r="F58" s="16"/>
      <c r="G58" s="16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  <row r="59" spans="1:19" ht="12" customHeight="1">
      <c r="A59" s="17">
        <v>10</v>
      </c>
      <c r="B59" s="23" t="str">
        <f>Сп6л!A16</f>
        <v>Атягин Роман</v>
      </c>
      <c r="C59" s="16"/>
      <c r="D59" s="24"/>
      <c r="E59" s="24"/>
      <c r="F59" s="16"/>
      <c r="G59" s="16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</row>
    <row r="60" spans="1:19" ht="12" customHeight="1">
      <c r="A60" s="16"/>
      <c r="B60" s="16"/>
      <c r="C60" s="16"/>
      <c r="D60" s="20">
        <v>28</v>
      </c>
      <c r="E60" s="25" t="s">
        <v>22</v>
      </c>
      <c r="F60" s="16"/>
      <c r="G60" s="16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</row>
    <row r="61" spans="1:19" ht="12" customHeight="1">
      <c r="A61" s="17">
        <v>15</v>
      </c>
      <c r="B61" s="18" t="str">
        <f>Сп6л!A21</f>
        <v>Гайсин Динислам</v>
      </c>
      <c r="C61" s="16"/>
      <c r="D61" s="24"/>
      <c r="E61" s="16"/>
      <c r="F61" s="16"/>
      <c r="G61" s="16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</row>
    <row r="62" spans="1:19" ht="12" customHeight="1">
      <c r="A62" s="16"/>
      <c r="B62" s="20">
        <v>15</v>
      </c>
      <c r="C62" s="21" t="s">
        <v>22</v>
      </c>
      <c r="D62" s="24"/>
      <c r="E62" s="17">
        <v>-58</v>
      </c>
      <c r="F62" s="18" t="str">
        <f>IF(6л2с!H14=6л2с!G10,6л2с!G18,IF(6л2с!H14=6л2с!G18,6л2с!G10,0))</f>
        <v>Мохова Ирина</v>
      </c>
      <c r="G62" s="16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</row>
    <row r="63" spans="1:19" ht="12" customHeight="1">
      <c r="A63" s="17">
        <v>18</v>
      </c>
      <c r="B63" s="23" t="str">
        <f>Сп6л!A24</f>
        <v>Нигаматов Радик</v>
      </c>
      <c r="C63" s="24"/>
      <c r="D63" s="24"/>
      <c r="E63" s="16"/>
      <c r="F63" s="20">
        <v>61</v>
      </c>
      <c r="G63" s="21" t="s">
        <v>7</v>
      </c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</row>
    <row r="64" spans="1:19" ht="12" customHeight="1">
      <c r="A64" s="16"/>
      <c r="B64" s="16"/>
      <c r="C64" s="20">
        <v>24</v>
      </c>
      <c r="D64" s="25" t="s">
        <v>22</v>
      </c>
      <c r="E64" s="17">
        <v>-59</v>
      </c>
      <c r="F64" s="23" t="str">
        <f>IF(6л2с!H30=6л2с!G26,6л2с!G34,IF(6л2с!H30=6л2с!G34,6л2с!G26,0))</f>
        <v>Гончаров Данил</v>
      </c>
      <c r="G64" s="27" t="s">
        <v>27</v>
      </c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</row>
    <row r="65" spans="1:19" ht="12" customHeight="1">
      <c r="A65" s="17">
        <v>31</v>
      </c>
      <c r="B65" s="18" t="str">
        <f>Сп6л!A37</f>
        <v>_</v>
      </c>
      <c r="C65" s="24"/>
      <c r="D65" s="16"/>
      <c r="E65" s="16"/>
      <c r="F65" s="17">
        <v>-61</v>
      </c>
      <c r="G65" s="18" t="str">
        <f>IF(G63=F62,F64,IF(G63=F64,F62,0))</f>
        <v>Гончаров Данил</v>
      </c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</row>
    <row r="66" spans="1:19" ht="12" customHeight="1">
      <c r="A66" s="16"/>
      <c r="B66" s="20">
        <v>16</v>
      </c>
      <c r="C66" s="25" t="s">
        <v>6</v>
      </c>
      <c r="D66" s="16"/>
      <c r="E66" s="16"/>
      <c r="F66" s="16"/>
      <c r="G66" s="27" t="s">
        <v>28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</row>
    <row r="67" spans="1:19" ht="12" customHeight="1">
      <c r="A67" s="17">
        <v>2</v>
      </c>
      <c r="B67" s="23" t="str">
        <f>Сп6л!A8</f>
        <v>Ячменев Иван</v>
      </c>
      <c r="C67" s="16"/>
      <c r="D67" s="16"/>
      <c r="E67" s="17">
        <v>-56</v>
      </c>
      <c r="F67" s="18" t="str">
        <f>IF(6л2с!G10=6л2с!F6,6л2с!F14,IF(6л2с!G10=6л2с!F14,6л2с!F6,0))</f>
        <v>Ерофеев Илья</v>
      </c>
      <c r="G67" s="16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</row>
    <row r="68" spans="1:19" ht="12" customHeight="1">
      <c r="A68" s="16"/>
      <c r="B68" s="16"/>
      <c r="C68" s="16"/>
      <c r="D68" s="16"/>
      <c r="E68" s="16"/>
      <c r="F68" s="20">
        <v>62</v>
      </c>
      <c r="G68" s="21" t="s">
        <v>5</v>
      </c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</row>
    <row r="69" spans="1:19" ht="12" customHeight="1">
      <c r="A69" s="17">
        <v>-52</v>
      </c>
      <c r="B69" s="18" t="str">
        <f>IF(6л2с!F6=6л2с!E4,6л2с!E8,IF(6л2с!F6=6л2с!E8,6л2с!E4,0))</f>
        <v>Каримов Артур</v>
      </c>
      <c r="C69" s="16"/>
      <c r="D69" s="16"/>
      <c r="E69" s="17">
        <v>-57</v>
      </c>
      <c r="F69" s="23" t="str">
        <f>IF(6л2с!G26=6л2с!F22,6л2с!F30,IF(6л2с!G26=6л2с!F30,6л2с!F22,0))</f>
        <v>Кузьмин Алексей</v>
      </c>
      <c r="G69" s="27" t="s">
        <v>29</v>
      </c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</row>
    <row r="70" spans="1:19" ht="12" customHeight="1">
      <c r="A70" s="16"/>
      <c r="B70" s="20">
        <v>63</v>
      </c>
      <c r="C70" s="21" t="s">
        <v>20</v>
      </c>
      <c r="D70" s="16"/>
      <c r="E70" s="16"/>
      <c r="F70" s="17">
        <v>-62</v>
      </c>
      <c r="G70" s="18" t="str">
        <f>IF(G68=F67,F69,IF(G68=F69,F67,0))</f>
        <v>Ерофеев Илья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</row>
    <row r="71" spans="1:19" ht="12" customHeight="1">
      <c r="A71" s="17">
        <v>-53</v>
      </c>
      <c r="B71" s="23" t="str">
        <f>IF(6л2с!F14=6л2с!E12,6л2с!E16,IF(6л2с!F14=6л2с!E16,6л2с!E12,0))</f>
        <v>Парфенов Роман</v>
      </c>
      <c r="C71" s="24"/>
      <c r="D71" s="29"/>
      <c r="E71" s="16"/>
      <c r="F71" s="16"/>
      <c r="G71" s="27" t="s">
        <v>30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</row>
    <row r="72" spans="1:19" ht="12" customHeight="1">
      <c r="A72" s="16"/>
      <c r="B72" s="16"/>
      <c r="C72" s="20">
        <v>65</v>
      </c>
      <c r="D72" s="21" t="s">
        <v>20</v>
      </c>
      <c r="E72" s="17">
        <v>-63</v>
      </c>
      <c r="F72" s="18" t="str">
        <f>IF(C70=B69,B71,IF(C70=B71,B69,0))</f>
        <v>Парфенов Роман</v>
      </c>
      <c r="G72" s="16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</row>
    <row r="73" spans="1:19" ht="12" customHeight="1">
      <c r="A73" s="17">
        <v>-54</v>
      </c>
      <c r="B73" s="18" t="str">
        <f>IF(6л2с!F22=6л2с!E20,6л2с!E24,IF(6л2с!F22=6л2с!E24,6л2с!E20,0))</f>
        <v>Рыжов Игорь</v>
      </c>
      <c r="C73" s="24"/>
      <c r="D73" s="30" t="s">
        <v>31</v>
      </c>
      <c r="E73" s="16"/>
      <c r="F73" s="20">
        <v>66</v>
      </c>
      <c r="G73" s="21" t="s">
        <v>11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</row>
    <row r="74" spans="1:19" ht="12" customHeight="1">
      <c r="A74" s="16"/>
      <c r="B74" s="20">
        <v>64</v>
      </c>
      <c r="C74" s="25" t="s">
        <v>10</v>
      </c>
      <c r="D74" s="31"/>
      <c r="E74" s="17">
        <v>-64</v>
      </c>
      <c r="F74" s="23" t="str">
        <f>IF(C74=B73,B75,IF(C74=B75,B73,0))</f>
        <v>Кунгурова Юлия</v>
      </c>
      <c r="G74" s="27" t="s">
        <v>32</v>
      </c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</row>
    <row r="75" spans="1:19" ht="12" customHeight="1">
      <c r="A75" s="17">
        <v>-55</v>
      </c>
      <c r="B75" s="23" t="str">
        <f>IF(6л2с!F30=6л2с!E28,6л2с!E32,IF(6л2с!F30=6л2с!E32,6л2с!E28,0))</f>
        <v>Кунгурова Юлия</v>
      </c>
      <c r="C75" s="17">
        <v>-65</v>
      </c>
      <c r="D75" s="18" t="str">
        <f>IF(D72=C70,C74,IF(D72=C74,C70,0))</f>
        <v>Рыжов Игорь</v>
      </c>
      <c r="E75" s="16"/>
      <c r="F75" s="17">
        <v>-66</v>
      </c>
      <c r="G75" s="18" t="str">
        <f>IF(G73=F72,F74,IF(G73=F74,F72,0))</f>
        <v>Парфенов Роман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</row>
    <row r="76" spans="1:19" ht="12" customHeight="1">
      <c r="A76" s="16"/>
      <c r="B76" s="16"/>
      <c r="C76" s="16"/>
      <c r="D76" s="27" t="s">
        <v>33</v>
      </c>
      <c r="E76" s="16"/>
      <c r="F76" s="16"/>
      <c r="G76" s="27" t="s">
        <v>34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</row>
    <row r="77" spans="8:19" ht="9" customHeight="1"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</row>
    <row r="78" spans="8:19" ht="9" customHeight="1"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</row>
    <row r="79" spans="1:19" ht="9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</row>
    <row r="80" spans="1:19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3" customWidth="1"/>
    <col min="2" max="2" width="13.875" style="33" customWidth="1"/>
    <col min="3" max="8" width="12.75390625" style="33" customWidth="1"/>
    <col min="9" max="11" width="6.75390625" style="33" customWidth="1"/>
    <col min="12" max="16384" width="9.125" style="33" customWidth="1"/>
  </cols>
  <sheetData>
    <row r="1" spans="1:11" ht="15.75">
      <c r="A1" s="32" t="str">
        <f>Сп6л!A1</f>
        <v>Кубок Башкортостана 2011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>
      <c r="A2" s="13" t="str">
        <f>Сп6л!A2</f>
        <v>Турнир 6-й лиги Этапа Алексей Щербак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.75">
      <c r="A3" s="15">
        <f>Сп6л!A3</f>
        <v>40859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9" ht="12.75">
      <c r="A4" s="17">
        <v>-1</v>
      </c>
      <c r="B4" s="18" t="str">
        <f>IF(6л1с!C6=6л1с!B5,6л1с!B7,IF(6л1с!C6=6л1с!B7,6л1с!B5,0))</f>
        <v>_</v>
      </c>
      <c r="C4" s="16"/>
      <c r="D4" s="17">
        <v>-25</v>
      </c>
      <c r="E4" s="18" t="str">
        <f>IF(6л1с!E12=6л1с!D8,6л1с!D16,IF(6л1с!E12=6л1с!D16,6л1с!D8,0))</f>
        <v>Сергеев Андрей</v>
      </c>
      <c r="F4" s="16"/>
      <c r="G4" s="16"/>
      <c r="H4" s="16"/>
      <c r="I4" s="16"/>
      <c r="J4" s="16"/>
      <c r="K4" s="16"/>
      <c r="L4"/>
      <c r="M4"/>
      <c r="N4"/>
      <c r="O4"/>
      <c r="P4"/>
      <c r="Q4"/>
      <c r="R4"/>
      <c r="S4"/>
    </row>
    <row r="5" spans="1:19" ht="12.75">
      <c r="A5" s="17"/>
      <c r="B5" s="20">
        <v>32</v>
      </c>
      <c r="C5" s="34" t="s">
        <v>20</v>
      </c>
      <c r="D5" s="16"/>
      <c r="E5" s="24"/>
      <c r="F5" s="16"/>
      <c r="G5" s="16"/>
      <c r="H5" s="16"/>
      <c r="I5" s="16"/>
      <c r="J5" s="16"/>
      <c r="K5" s="16"/>
      <c r="L5"/>
      <c r="M5"/>
      <c r="N5"/>
      <c r="O5"/>
      <c r="P5"/>
      <c r="Q5"/>
      <c r="R5"/>
      <c r="S5"/>
    </row>
    <row r="6" spans="1:19" ht="12.75">
      <c r="A6" s="17">
        <v>-2</v>
      </c>
      <c r="B6" s="23" t="str">
        <f>IF(6л1с!C10=6л1с!B9,6л1с!B11,IF(6л1с!C10=6л1с!B11,6л1с!B9,0))</f>
        <v>Каримов Артур</v>
      </c>
      <c r="C6" s="20">
        <v>40</v>
      </c>
      <c r="D6" s="34" t="s">
        <v>20</v>
      </c>
      <c r="E6" s="20">
        <v>52</v>
      </c>
      <c r="F6" s="34" t="s">
        <v>13</v>
      </c>
      <c r="G6" s="16"/>
      <c r="H6" s="16"/>
      <c r="I6" s="16"/>
      <c r="J6" s="16"/>
      <c r="K6" s="16"/>
      <c r="L6"/>
      <c r="M6"/>
      <c r="N6"/>
      <c r="O6"/>
      <c r="P6"/>
      <c r="Q6"/>
      <c r="R6"/>
      <c r="S6"/>
    </row>
    <row r="7" spans="1:19" ht="12.75">
      <c r="A7" s="17"/>
      <c r="B7" s="17">
        <v>-24</v>
      </c>
      <c r="C7" s="23" t="str">
        <f>IF(6л1с!D64=6л1с!C62,6л1с!C66,IF(6л1с!D64=6л1с!C66,6л1с!C62,0))</f>
        <v>Ячменев Иван</v>
      </c>
      <c r="D7" s="24"/>
      <c r="E7" s="24"/>
      <c r="F7" s="24"/>
      <c r="G7" s="16"/>
      <c r="H7" s="16"/>
      <c r="I7" s="16"/>
      <c r="J7" s="16"/>
      <c r="K7" s="16"/>
      <c r="L7"/>
      <c r="M7"/>
      <c r="N7"/>
      <c r="O7"/>
      <c r="P7"/>
      <c r="Q7"/>
      <c r="R7"/>
      <c r="S7"/>
    </row>
    <row r="8" spans="1:19" ht="12.75">
      <c r="A8" s="17">
        <v>-3</v>
      </c>
      <c r="B8" s="18" t="str">
        <f>IF(6л1с!C14=6л1с!B13,6л1с!B15,IF(6л1с!C14=6л1с!B15,6л1с!B13,0))</f>
        <v>_</v>
      </c>
      <c r="C8" s="16"/>
      <c r="D8" s="20">
        <v>48</v>
      </c>
      <c r="E8" s="35" t="s">
        <v>20</v>
      </c>
      <c r="F8" s="24"/>
      <c r="G8" s="16"/>
      <c r="H8" s="16"/>
      <c r="I8" s="16"/>
      <c r="J8" s="16"/>
      <c r="K8" s="16"/>
      <c r="L8"/>
      <c r="M8"/>
      <c r="N8"/>
      <c r="O8"/>
      <c r="P8"/>
      <c r="Q8"/>
      <c r="R8"/>
      <c r="S8"/>
    </row>
    <row r="9" spans="1:19" ht="12.75">
      <c r="A9" s="17"/>
      <c r="B9" s="20">
        <v>33</v>
      </c>
      <c r="C9" s="34"/>
      <c r="D9" s="24"/>
      <c r="E9" s="29"/>
      <c r="F9" s="24"/>
      <c r="G9" s="16"/>
      <c r="H9" s="16"/>
      <c r="I9" s="16"/>
      <c r="J9" s="16"/>
      <c r="K9" s="16"/>
      <c r="L9"/>
      <c r="M9"/>
      <c r="N9"/>
      <c r="O9"/>
      <c r="P9"/>
      <c r="Q9"/>
      <c r="R9"/>
      <c r="S9"/>
    </row>
    <row r="10" spans="1:19" ht="12.75">
      <c r="A10" s="17">
        <v>-4</v>
      </c>
      <c r="B10" s="23" t="str">
        <f>IF(6л1с!C18=6л1с!B17,6л1с!B19,IF(6л1с!C18=6л1с!B19,6л1с!B17,0))</f>
        <v>_</v>
      </c>
      <c r="C10" s="20">
        <v>41</v>
      </c>
      <c r="D10" s="35" t="s">
        <v>14</v>
      </c>
      <c r="E10" s="29"/>
      <c r="F10" s="20">
        <v>56</v>
      </c>
      <c r="G10" s="34" t="s">
        <v>13</v>
      </c>
      <c r="H10" s="29"/>
      <c r="I10" s="16"/>
      <c r="J10" s="16"/>
      <c r="K10" s="16"/>
      <c r="L10"/>
      <c r="M10"/>
      <c r="N10"/>
      <c r="O10"/>
      <c r="P10"/>
      <c r="Q10"/>
      <c r="R10"/>
      <c r="S10"/>
    </row>
    <row r="11" spans="1:19" ht="12.75">
      <c r="A11" s="17"/>
      <c r="B11" s="17">
        <v>-23</v>
      </c>
      <c r="C11" s="23" t="str">
        <f>IF(6л1с!D56=6л1с!C54,6л1с!C58,IF(6л1с!D56=6л1с!C58,6л1с!C54,0))</f>
        <v>Атягин Роман</v>
      </c>
      <c r="D11" s="16"/>
      <c r="E11" s="29"/>
      <c r="F11" s="24"/>
      <c r="G11" s="24"/>
      <c r="H11" s="29"/>
      <c r="I11" s="16"/>
      <c r="J11" s="16"/>
      <c r="K11" s="16"/>
      <c r="L11"/>
      <c r="M11"/>
      <c r="N11"/>
      <c r="O11"/>
      <c r="P11"/>
      <c r="Q11"/>
      <c r="R11"/>
      <c r="S11"/>
    </row>
    <row r="12" spans="1:19" ht="12.75">
      <c r="A12" s="17">
        <v>-5</v>
      </c>
      <c r="B12" s="18" t="str">
        <f>IF(6л1с!C22=6л1с!B21,6л1с!B23,IF(6л1с!C22=6л1с!B23,6л1с!B21,0))</f>
        <v>_</v>
      </c>
      <c r="C12" s="16"/>
      <c r="D12" s="17">
        <v>-26</v>
      </c>
      <c r="E12" s="18" t="str">
        <f>IF(6л1с!E28=6л1с!D24,6л1с!D32,IF(6л1с!E28=6л1с!D32,6л1с!D24,0))</f>
        <v>Парфенов Роман</v>
      </c>
      <c r="F12" s="24"/>
      <c r="G12" s="24"/>
      <c r="H12" s="29"/>
      <c r="I12" s="16"/>
      <c r="J12" s="16"/>
      <c r="K12" s="16"/>
      <c r="L12"/>
      <c r="M12"/>
      <c r="N12"/>
      <c r="O12"/>
      <c r="P12"/>
      <c r="Q12"/>
      <c r="R12"/>
      <c r="S12"/>
    </row>
    <row r="13" spans="1:19" ht="12.75">
      <c r="A13" s="17"/>
      <c r="B13" s="20">
        <v>34</v>
      </c>
      <c r="C13" s="34"/>
      <c r="D13" s="16"/>
      <c r="E13" s="24"/>
      <c r="F13" s="24"/>
      <c r="G13" s="24"/>
      <c r="H13" s="29"/>
      <c r="I13" s="16"/>
      <c r="J13" s="16"/>
      <c r="K13" s="16"/>
      <c r="L13"/>
      <c r="M13"/>
      <c r="N13"/>
      <c r="O13"/>
      <c r="P13"/>
      <c r="Q13"/>
      <c r="R13"/>
      <c r="S13"/>
    </row>
    <row r="14" spans="1:19" ht="12.75">
      <c r="A14" s="17">
        <v>-6</v>
      </c>
      <c r="B14" s="23" t="str">
        <f>IF(6л1с!C26=6л1с!B25,6л1с!B27,IF(6л1с!C26=6л1с!B27,6л1с!B25,0))</f>
        <v>_</v>
      </c>
      <c r="C14" s="20">
        <v>42</v>
      </c>
      <c r="D14" s="34" t="s">
        <v>15</v>
      </c>
      <c r="E14" s="20">
        <v>53</v>
      </c>
      <c r="F14" s="35" t="s">
        <v>18</v>
      </c>
      <c r="G14" s="20">
        <v>58</v>
      </c>
      <c r="H14" s="34" t="s">
        <v>13</v>
      </c>
      <c r="I14" s="16"/>
      <c r="J14" s="16"/>
      <c r="K14" s="16"/>
      <c r="L14"/>
      <c r="M14"/>
      <c r="N14"/>
      <c r="O14"/>
      <c r="P14"/>
      <c r="Q14"/>
      <c r="R14"/>
      <c r="S14"/>
    </row>
    <row r="15" spans="1:19" ht="12.75">
      <c r="A15" s="17"/>
      <c r="B15" s="17">
        <v>-22</v>
      </c>
      <c r="C15" s="23" t="str">
        <f>IF(6л1с!D48=6л1с!C46,6л1с!C50,IF(6л1с!D48=6л1с!C50,6л1с!C46,0))</f>
        <v>Хазиева Жасмина</v>
      </c>
      <c r="D15" s="24"/>
      <c r="E15" s="24"/>
      <c r="F15" s="16"/>
      <c r="G15" s="24"/>
      <c r="H15" s="24"/>
      <c r="I15" s="16"/>
      <c r="J15" s="16"/>
      <c r="K15" s="16"/>
      <c r="L15"/>
      <c r="M15"/>
      <c r="N15"/>
      <c r="O15"/>
      <c r="P15"/>
      <c r="Q15"/>
      <c r="R15"/>
      <c r="S15"/>
    </row>
    <row r="16" spans="1:19" ht="12.75">
      <c r="A16" s="17">
        <v>-7</v>
      </c>
      <c r="B16" s="18" t="str">
        <f>IF(6л1с!C30=6л1с!B29,6л1с!B31,IF(6л1с!C30=6л1с!B31,6л1с!B29,0))</f>
        <v>_</v>
      </c>
      <c r="C16" s="16"/>
      <c r="D16" s="20">
        <v>49</v>
      </c>
      <c r="E16" s="35" t="s">
        <v>18</v>
      </c>
      <c r="F16" s="16"/>
      <c r="G16" s="24"/>
      <c r="H16" s="24"/>
      <c r="I16" s="16"/>
      <c r="J16" s="16"/>
      <c r="K16" s="16"/>
      <c r="L16"/>
      <c r="M16"/>
      <c r="N16"/>
      <c r="O16"/>
      <c r="P16"/>
      <c r="Q16"/>
      <c r="R16"/>
      <c r="S16"/>
    </row>
    <row r="17" spans="1:19" ht="12.75">
      <c r="A17" s="17"/>
      <c r="B17" s="20">
        <v>35</v>
      </c>
      <c r="C17" s="34"/>
      <c r="D17" s="24"/>
      <c r="E17" s="29"/>
      <c r="F17" s="16"/>
      <c r="G17" s="24"/>
      <c r="H17" s="24"/>
      <c r="I17" s="16"/>
      <c r="J17" s="16"/>
      <c r="K17" s="16"/>
      <c r="L17"/>
      <c r="M17"/>
      <c r="N17"/>
      <c r="O17"/>
      <c r="P17"/>
      <c r="Q17"/>
      <c r="R17"/>
      <c r="S17"/>
    </row>
    <row r="18" spans="1:19" ht="12.75">
      <c r="A18" s="17">
        <v>-8</v>
      </c>
      <c r="B18" s="23" t="str">
        <f>IF(6л1с!C34=6л1с!B33,6л1с!B35,IF(6л1с!C34=6л1с!B35,6л1с!B33,0))</f>
        <v>_</v>
      </c>
      <c r="C18" s="20">
        <v>43</v>
      </c>
      <c r="D18" s="35" t="s">
        <v>18</v>
      </c>
      <c r="E18" s="29"/>
      <c r="F18" s="17">
        <v>-30</v>
      </c>
      <c r="G18" s="23" t="str">
        <f>IF(6л1с!F52=6л1с!E44,6л1с!E60,IF(6л1с!F52=6л1с!E60,6л1с!E44,0))</f>
        <v>Мохова Ирина</v>
      </c>
      <c r="H18" s="24"/>
      <c r="I18" s="16"/>
      <c r="J18" s="16"/>
      <c r="K18" s="16"/>
      <c r="L18"/>
      <c r="M18"/>
      <c r="N18"/>
      <c r="O18"/>
      <c r="P18"/>
      <c r="Q18"/>
      <c r="R18"/>
      <c r="S18"/>
    </row>
    <row r="19" spans="1:19" ht="12.75">
      <c r="A19" s="17"/>
      <c r="B19" s="28">
        <v>-21</v>
      </c>
      <c r="C19" s="23" t="str">
        <f>IF(6л1с!D40=6л1с!C38,6л1с!C42,IF(6л1с!D40=6л1с!C42,6л1с!C38,0))</f>
        <v>Ерофеев Илья</v>
      </c>
      <c r="D19" s="16"/>
      <c r="E19" s="29"/>
      <c r="F19" s="16"/>
      <c r="G19" s="29"/>
      <c r="H19" s="24"/>
      <c r="I19" s="16"/>
      <c r="J19" s="16"/>
      <c r="K19" s="16"/>
      <c r="L19"/>
      <c r="M19"/>
      <c r="N19"/>
      <c r="O19"/>
      <c r="P19"/>
      <c r="Q19"/>
      <c r="R19"/>
      <c r="S19"/>
    </row>
    <row r="20" spans="1:19" ht="12.75">
      <c r="A20" s="17">
        <v>-9</v>
      </c>
      <c r="B20" s="18" t="str">
        <f>IF(6л1с!C38=6л1с!B37,6л1с!B39,IF(6л1с!C38=6л1с!B39,6л1с!B37,0))</f>
        <v>_</v>
      </c>
      <c r="C20" s="16"/>
      <c r="D20" s="17">
        <v>-27</v>
      </c>
      <c r="E20" s="18" t="str">
        <f>IF(6л1с!E44=6л1с!D40,6л1с!D48,IF(6л1с!E44=6л1с!D48,6л1с!D40,0))</f>
        <v>Рыжов Игорь</v>
      </c>
      <c r="F20" s="16"/>
      <c r="G20" s="29"/>
      <c r="H20" s="24"/>
      <c r="I20" s="16"/>
      <c r="J20" s="16"/>
      <c r="K20" s="16"/>
      <c r="L20"/>
      <c r="M20"/>
      <c r="N20"/>
      <c r="O20"/>
      <c r="P20"/>
      <c r="Q20"/>
      <c r="R20"/>
      <c r="S20"/>
    </row>
    <row r="21" spans="1:19" ht="12.75">
      <c r="A21" s="17"/>
      <c r="B21" s="20">
        <v>36</v>
      </c>
      <c r="C21" s="34" t="s">
        <v>23</v>
      </c>
      <c r="D21" s="16"/>
      <c r="E21" s="24"/>
      <c r="F21" s="16"/>
      <c r="G21" s="29"/>
      <c r="H21" s="24"/>
      <c r="I21" s="16"/>
      <c r="J21" s="16"/>
      <c r="K21" s="16"/>
      <c r="L21"/>
      <c r="M21"/>
      <c r="N21"/>
      <c r="O21"/>
      <c r="P21"/>
      <c r="Q21"/>
      <c r="R21"/>
      <c r="S21"/>
    </row>
    <row r="22" spans="1:19" ht="12.75">
      <c r="A22" s="17">
        <v>-10</v>
      </c>
      <c r="B22" s="23" t="str">
        <f>IF(6л1с!C42=6л1с!B41,6л1с!B43,IF(6л1с!C42=6л1с!B43,6л1с!B41,0))</f>
        <v>Алтынбеков Владислав</v>
      </c>
      <c r="C22" s="20">
        <v>44</v>
      </c>
      <c r="D22" s="34" t="s">
        <v>8</v>
      </c>
      <c r="E22" s="20">
        <v>54</v>
      </c>
      <c r="F22" s="34" t="s">
        <v>8</v>
      </c>
      <c r="G22" s="29"/>
      <c r="H22" s="20">
        <v>60</v>
      </c>
      <c r="I22" s="36" t="s">
        <v>13</v>
      </c>
      <c r="J22" s="34"/>
      <c r="K22" s="34"/>
      <c r="L22"/>
      <c r="M22"/>
      <c r="N22"/>
      <c r="O22"/>
      <c r="P22"/>
      <c r="Q22"/>
      <c r="R22"/>
      <c r="S22"/>
    </row>
    <row r="23" spans="1:19" ht="12.75">
      <c r="A23" s="17"/>
      <c r="B23" s="17">
        <v>-20</v>
      </c>
      <c r="C23" s="23" t="str">
        <f>IF(6л1с!D32=6л1с!C30,6л1с!C34,IF(6л1с!D32=6л1с!C34,6л1с!C30,0))</f>
        <v>Ярмухаметов Артур</v>
      </c>
      <c r="D23" s="24"/>
      <c r="E23" s="24"/>
      <c r="F23" s="24"/>
      <c r="G23" s="29"/>
      <c r="H23" s="24"/>
      <c r="I23" s="31"/>
      <c r="J23" s="37" t="s">
        <v>35</v>
      </c>
      <c r="K23" s="37"/>
      <c r="L23"/>
      <c r="M23"/>
      <c r="N23"/>
      <c r="O23"/>
      <c r="P23"/>
      <c r="Q23"/>
      <c r="R23"/>
      <c r="S23"/>
    </row>
    <row r="24" spans="1:19" ht="12.75">
      <c r="A24" s="17">
        <v>-11</v>
      </c>
      <c r="B24" s="18" t="str">
        <f>IF(6л1с!C46=6л1с!B45,6л1с!B47,IF(6л1с!C46=6л1с!B47,6л1с!B45,0))</f>
        <v>_</v>
      </c>
      <c r="C24" s="16"/>
      <c r="D24" s="20">
        <v>50</v>
      </c>
      <c r="E24" s="35" t="s">
        <v>8</v>
      </c>
      <c r="F24" s="24"/>
      <c r="G24" s="29"/>
      <c r="H24" s="24"/>
      <c r="I24" s="16"/>
      <c r="J24" s="16"/>
      <c r="K24" s="16"/>
      <c r="L24"/>
      <c r="M24"/>
      <c r="N24"/>
      <c r="O24"/>
      <c r="P24"/>
      <c r="Q24"/>
      <c r="R24"/>
      <c r="S24"/>
    </row>
    <row r="25" spans="1:19" ht="12.75">
      <c r="A25" s="17"/>
      <c r="B25" s="20">
        <v>37</v>
      </c>
      <c r="C25" s="34"/>
      <c r="D25" s="24"/>
      <c r="E25" s="29"/>
      <c r="F25" s="24"/>
      <c r="G25" s="29"/>
      <c r="H25" s="24"/>
      <c r="I25" s="16"/>
      <c r="J25" s="16"/>
      <c r="K25" s="16"/>
      <c r="L25"/>
      <c r="M25"/>
      <c r="N25"/>
      <c r="O25"/>
      <c r="P25"/>
      <c r="Q25"/>
      <c r="R25"/>
      <c r="S25"/>
    </row>
    <row r="26" spans="1:19" ht="12.75">
      <c r="A26" s="17">
        <v>-12</v>
      </c>
      <c r="B26" s="23" t="str">
        <f>IF(6л1с!C50=6л1с!B49,6л1с!B51,IF(6л1с!C50=6л1с!B51,6л1с!B49,0))</f>
        <v>_</v>
      </c>
      <c r="C26" s="20">
        <v>45</v>
      </c>
      <c r="D26" s="35" t="s">
        <v>9</v>
      </c>
      <c r="E26" s="29"/>
      <c r="F26" s="20">
        <v>57</v>
      </c>
      <c r="G26" s="34" t="s">
        <v>8</v>
      </c>
      <c r="H26" s="24"/>
      <c r="I26" s="16"/>
      <c r="J26" s="16"/>
      <c r="K26" s="16"/>
      <c r="L26"/>
      <c r="M26"/>
      <c r="N26"/>
      <c r="O26"/>
      <c r="P26"/>
      <c r="Q26"/>
      <c r="R26"/>
      <c r="S26"/>
    </row>
    <row r="27" spans="1:19" ht="12.75">
      <c r="A27" s="17"/>
      <c r="B27" s="17">
        <v>-19</v>
      </c>
      <c r="C27" s="23" t="str">
        <f>IF(6л1с!D24=6л1с!C22,6л1с!C26,IF(6л1с!D24=6л1с!C26,6л1с!C22,0))</f>
        <v>Саликов Антон</v>
      </c>
      <c r="D27" s="16"/>
      <c r="E27" s="29"/>
      <c r="F27" s="24"/>
      <c r="G27" s="24"/>
      <c r="H27" s="24"/>
      <c r="I27" s="16"/>
      <c r="J27" s="16"/>
      <c r="K27" s="16"/>
      <c r="L27"/>
      <c r="M27"/>
      <c r="N27"/>
      <c r="O27"/>
      <c r="P27"/>
      <c r="Q27"/>
      <c r="R27"/>
      <c r="S27"/>
    </row>
    <row r="28" spans="1:19" ht="12.75">
      <c r="A28" s="17">
        <v>-13</v>
      </c>
      <c r="B28" s="18" t="str">
        <f>IF(6л1с!C54=6л1с!B53,6л1с!B55,IF(6л1с!C54=6л1с!B55,6л1с!B53,0))</f>
        <v>_</v>
      </c>
      <c r="C28" s="16"/>
      <c r="D28" s="17">
        <v>-28</v>
      </c>
      <c r="E28" s="18" t="str">
        <f>IF(6л1с!E60=6л1с!D56,6л1с!D64,IF(6л1с!E60=6л1с!D64,6л1с!D56,0))</f>
        <v>Кунгурова Юлия</v>
      </c>
      <c r="F28" s="24"/>
      <c r="G28" s="24"/>
      <c r="H28" s="24"/>
      <c r="I28" s="16"/>
      <c r="J28" s="16"/>
      <c r="K28" s="16"/>
      <c r="L28"/>
      <c r="M28"/>
      <c r="N28"/>
      <c r="O28"/>
      <c r="P28"/>
      <c r="Q28"/>
      <c r="R28"/>
      <c r="S28"/>
    </row>
    <row r="29" spans="1:19" ht="12.75">
      <c r="A29" s="17"/>
      <c r="B29" s="20">
        <v>38</v>
      </c>
      <c r="C29" s="34"/>
      <c r="D29" s="16"/>
      <c r="E29" s="24"/>
      <c r="F29" s="24"/>
      <c r="G29" s="24"/>
      <c r="H29" s="24"/>
      <c r="I29" s="16"/>
      <c r="J29" s="16"/>
      <c r="K29" s="16"/>
      <c r="L29"/>
      <c r="M29"/>
      <c r="N29"/>
      <c r="O29"/>
      <c r="P29"/>
      <c r="Q29"/>
      <c r="R29"/>
      <c r="S29"/>
    </row>
    <row r="30" spans="1:19" ht="12.75">
      <c r="A30" s="17">
        <v>-14</v>
      </c>
      <c r="B30" s="23" t="str">
        <f>IF(6л1с!C58=6л1с!B57,6л1с!B59,IF(6л1с!C58=6л1с!B59,6л1с!B57,0))</f>
        <v>_</v>
      </c>
      <c r="C30" s="20">
        <v>46</v>
      </c>
      <c r="D30" s="34" t="s">
        <v>12</v>
      </c>
      <c r="E30" s="20">
        <v>55</v>
      </c>
      <c r="F30" s="35" t="s">
        <v>5</v>
      </c>
      <c r="G30" s="20">
        <v>59</v>
      </c>
      <c r="H30" s="35" t="s">
        <v>8</v>
      </c>
      <c r="I30" s="16"/>
      <c r="J30" s="16"/>
      <c r="K30" s="16"/>
      <c r="L30"/>
      <c r="M30"/>
      <c r="N30"/>
      <c r="O30"/>
      <c r="P30"/>
      <c r="Q30"/>
      <c r="R30"/>
      <c r="S30"/>
    </row>
    <row r="31" spans="1:19" ht="12.75">
      <c r="A31" s="17"/>
      <c r="B31" s="17">
        <v>-18</v>
      </c>
      <c r="C31" s="23" t="str">
        <f>IF(6л1с!D16=6л1с!C14,6л1с!C18,IF(6л1с!D16=6л1с!C18,6л1с!C14,0))</f>
        <v>Гурьянов Артем</v>
      </c>
      <c r="D31" s="24"/>
      <c r="E31" s="24"/>
      <c r="F31" s="16"/>
      <c r="G31" s="24"/>
      <c r="H31" s="16"/>
      <c r="I31" s="16"/>
      <c r="J31" s="16"/>
      <c r="K31" s="16"/>
      <c r="L31"/>
      <c r="M31"/>
      <c r="N31"/>
      <c r="O31"/>
      <c r="P31"/>
      <c r="Q31"/>
      <c r="R31"/>
      <c r="S31"/>
    </row>
    <row r="32" spans="1:19" ht="12.75">
      <c r="A32" s="17">
        <v>-15</v>
      </c>
      <c r="B32" s="18" t="str">
        <f>IF(6л1с!C62=6л1с!B61,6л1с!B63,IF(6л1с!C62=6л1с!B63,6л1с!B61,0))</f>
        <v>Гайсин Динислам</v>
      </c>
      <c r="C32" s="16"/>
      <c r="D32" s="20">
        <v>51</v>
      </c>
      <c r="E32" s="35" t="s">
        <v>5</v>
      </c>
      <c r="F32" s="16"/>
      <c r="G32" s="24"/>
      <c r="H32" s="17">
        <v>-60</v>
      </c>
      <c r="I32" s="18" t="str">
        <f>IF(I22=H14,H30,IF(I22=H30,H14,0))</f>
        <v>Ярмухаметов Артур</v>
      </c>
      <c r="J32" s="18"/>
      <c r="K32" s="18"/>
      <c r="L32"/>
      <c r="M32"/>
      <c r="N32"/>
      <c r="O32"/>
      <c r="P32"/>
      <c r="Q32"/>
      <c r="R32"/>
      <c r="S32"/>
    </row>
    <row r="33" spans="1:19" ht="12.75">
      <c r="A33" s="17"/>
      <c r="B33" s="20">
        <v>39</v>
      </c>
      <c r="C33" s="34" t="s">
        <v>19</v>
      </c>
      <c r="D33" s="24"/>
      <c r="E33" s="29"/>
      <c r="F33" s="16"/>
      <c r="G33" s="24"/>
      <c r="H33" s="16"/>
      <c r="I33" s="31"/>
      <c r="J33" s="37" t="s">
        <v>36</v>
      </c>
      <c r="K33" s="37"/>
      <c r="L33"/>
      <c r="M33"/>
      <c r="N33"/>
      <c r="O33"/>
      <c r="P33"/>
      <c r="Q33"/>
      <c r="R33"/>
      <c r="S33"/>
    </row>
    <row r="34" spans="1:19" ht="12.75">
      <c r="A34" s="17">
        <v>-16</v>
      </c>
      <c r="B34" s="23" t="str">
        <f>IF(6л1с!C66=6л1с!B65,6л1с!B67,IF(6л1с!C66=6л1с!B67,6л1с!B65,0))</f>
        <v>_</v>
      </c>
      <c r="C34" s="20">
        <v>47</v>
      </c>
      <c r="D34" s="35" t="s">
        <v>5</v>
      </c>
      <c r="E34" s="29"/>
      <c r="F34" s="17">
        <v>-29</v>
      </c>
      <c r="G34" s="23" t="str">
        <f>IF(6л1с!F20=6л1с!E12,6л1с!E28,IF(6л1с!F20=6л1с!E28,6л1с!E12,0))</f>
        <v>Гончаров Данил</v>
      </c>
      <c r="H34" s="16"/>
      <c r="I34" s="16"/>
      <c r="J34" s="16"/>
      <c r="K34" s="16"/>
      <c r="L34"/>
      <c r="M34"/>
      <c r="N34"/>
      <c r="O34"/>
      <c r="P34"/>
      <c r="Q34"/>
      <c r="R34"/>
      <c r="S34"/>
    </row>
    <row r="35" spans="1:19" ht="12.75">
      <c r="A35" s="17"/>
      <c r="B35" s="17">
        <v>-17</v>
      </c>
      <c r="C35" s="23" t="str">
        <f>IF(6л1с!D8=6л1с!C6,6л1с!C10,IF(6л1с!D8=6л1с!C10,6л1с!C6,0))</f>
        <v>Кузьмин Алексей</v>
      </c>
      <c r="D35" s="16"/>
      <c r="E35" s="29"/>
      <c r="F35" s="16"/>
      <c r="G35" s="16"/>
      <c r="H35" s="16"/>
      <c r="I35" s="16"/>
      <c r="J35" s="16"/>
      <c r="K35" s="16"/>
      <c r="L35"/>
      <c r="M35"/>
      <c r="N35"/>
      <c r="O35"/>
      <c r="P35"/>
      <c r="Q35"/>
      <c r="R35"/>
      <c r="S35"/>
    </row>
    <row r="36" spans="1:19" ht="12.75">
      <c r="A36" s="1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/>
      <c r="M36"/>
      <c r="N36"/>
      <c r="O36"/>
      <c r="P36"/>
      <c r="Q36"/>
      <c r="R36"/>
      <c r="S36"/>
    </row>
    <row r="37" spans="1:19" ht="12.75">
      <c r="A37" s="17">
        <v>-40</v>
      </c>
      <c r="B37" s="18" t="str">
        <f>IF(D6=C5,C7,IF(D6=C7,C5,0))</f>
        <v>Ячменев Иван</v>
      </c>
      <c r="C37" s="16"/>
      <c r="D37" s="16"/>
      <c r="E37" s="16"/>
      <c r="F37" s="17">
        <v>-48</v>
      </c>
      <c r="G37" s="18" t="str">
        <f>IF(E8=D6,D10,IF(E8=D10,D6,0))</f>
        <v>Атягин Роман</v>
      </c>
      <c r="H37" s="16"/>
      <c r="I37" s="16"/>
      <c r="J37" s="16"/>
      <c r="K37" s="16"/>
      <c r="L37"/>
      <c r="M37"/>
      <c r="N37"/>
      <c r="O37"/>
      <c r="P37"/>
      <c r="Q37"/>
      <c r="R37"/>
      <c r="S37"/>
    </row>
    <row r="38" spans="1:19" ht="12.75">
      <c r="A38" s="17"/>
      <c r="B38" s="20">
        <v>71</v>
      </c>
      <c r="C38" s="34" t="s">
        <v>6</v>
      </c>
      <c r="D38" s="16"/>
      <c r="E38" s="16"/>
      <c r="F38" s="16"/>
      <c r="G38" s="20">
        <v>67</v>
      </c>
      <c r="H38" s="34" t="s">
        <v>14</v>
      </c>
      <c r="I38" s="16"/>
      <c r="J38" s="16"/>
      <c r="K38" s="16"/>
      <c r="L38"/>
      <c r="M38"/>
      <c r="N38"/>
      <c r="O38"/>
      <c r="P38"/>
      <c r="Q38"/>
      <c r="R38"/>
      <c r="S38"/>
    </row>
    <row r="39" spans="1:19" ht="12.75">
      <c r="A39" s="17">
        <v>-41</v>
      </c>
      <c r="B39" s="23">
        <f>IF(D10=C9,C11,IF(D10=C11,C9,0))</f>
        <v>0</v>
      </c>
      <c r="C39" s="24"/>
      <c r="D39" s="16"/>
      <c r="E39" s="16"/>
      <c r="F39" s="17">
        <v>-49</v>
      </c>
      <c r="G39" s="23" t="str">
        <f>IF(E16=D14,D18,IF(E16=D18,D14,0))</f>
        <v>Хазиева Жасмина</v>
      </c>
      <c r="H39" s="24"/>
      <c r="I39" s="29"/>
      <c r="J39" s="16"/>
      <c r="K39" s="29"/>
      <c r="L39"/>
      <c r="M39"/>
      <c r="N39"/>
      <c r="O39"/>
      <c r="P39"/>
      <c r="Q39"/>
      <c r="R39"/>
      <c r="S39"/>
    </row>
    <row r="40" spans="1:19" ht="12.75">
      <c r="A40" s="17"/>
      <c r="B40" s="16"/>
      <c r="C40" s="20">
        <v>75</v>
      </c>
      <c r="D40" s="34" t="s">
        <v>6</v>
      </c>
      <c r="E40" s="16"/>
      <c r="F40" s="16"/>
      <c r="G40" s="16"/>
      <c r="H40" s="20">
        <v>69</v>
      </c>
      <c r="I40" s="38" t="s">
        <v>14</v>
      </c>
      <c r="J40" s="21"/>
      <c r="K40" s="21"/>
      <c r="L40"/>
      <c r="M40"/>
      <c r="N40"/>
      <c r="O40"/>
      <c r="P40"/>
      <c r="Q40"/>
      <c r="R40"/>
      <c r="S40"/>
    </row>
    <row r="41" spans="1:19" ht="12.75">
      <c r="A41" s="17">
        <v>-42</v>
      </c>
      <c r="B41" s="18">
        <f>IF(D14=C13,C15,IF(D14=C15,C13,0))</f>
        <v>0</v>
      </c>
      <c r="C41" s="24"/>
      <c r="D41" s="24"/>
      <c r="E41" s="16"/>
      <c r="F41" s="17">
        <v>-50</v>
      </c>
      <c r="G41" s="18" t="str">
        <f>IF(E24=D22,D26,IF(E24=D26,D22,0))</f>
        <v>Саликов Антон</v>
      </c>
      <c r="H41" s="24"/>
      <c r="I41" s="39"/>
      <c r="J41" s="37" t="s">
        <v>37</v>
      </c>
      <c r="K41" s="37"/>
      <c r="L41"/>
      <c r="M41"/>
      <c r="N41"/>
      <c r="O41"/>
      <c r="P41"/>
      <c r="Q41"/>
      <c r="R41"/>
      <c r="S41"/>
    </row>
    <row r="42" spans="1:19" ht="12.75">
      <c r="A42" s="17"/>
      <c r="B42" s="20">
        <v>72</v>
      </c>
      <c r="C42" s="35"/>
      <c r="D42" s="24"/>
      <c r="E42" s="16"/>
      <c r="F42" s="16"/>
      <c r="G42" s="20">
        <v>68</v>
      </c>
      <c r="H42" s="35" t="s">
        <v>9</v>
      </c>
      <c r="I42" s="31"/>
      <c r="J42" s="16"/>
      <c r="K42" s="31"/>
      <c r="L42"/>
      <c r="M42"/>
      <c r="N42"/>
      <c r="O42"/>
      <c r="P42"/>
      <c r="Q42"/>
      <c r="R42"/>
      <c r="S42"/>
    </row>
    <row r="43" spans="1:19" ht="12.75">
      <c r="A43" s="17">
        <v>-43</v>
      </c>
      <c r="B43" s="23">
        <f>IF(D18=C17,C19,IF(D18=C19,C17,0))</f>
        <v>0</v>
      </c>
      <c r="C43" s="16"/>
      <c r="D43" s="24"/>
      <c r="E43" s="16"/>
      <c r="F43" s="17">
        <v>-51</v>
      </c>
      <c r="G43" s="23" t="str">
        <f>IF(E32=D30,D34,IF(E32=D34,D30,0))</f>
        <v>Гурьянов Артем</v>
      </c>
      <c r="H43" s="16"/>
      <c r="I43" s="16"/>
      <c r="J43" s="16"/>
      <c r="K43" s="16"/>
      <c r="L43"/>
      <c r="M43"/>
      <c r="N43"/>
      <c r="O43"/>
      <c r="P43"/>
      <c r="Q43"/>
      <c r="R43"/>
      <c r="S43"/>
    </row>
    <row r="44" spans="1:19" ht="12.75">
      <c r="A44" s="17"/>
      <c r="B44" s="29"/>
      <c r="C44" s="16"/>
      <c r="D44" s="20">
        <v>77</v>
      </c>
      <c r="E44" s="34" t="s">
        <v>19</v>
      </c>
      <c r="F44" s="16"/>
      <c r="G44" s="16"/>
      <c r="H44" s="17">
        <v>-69</v>
      </c>
      <c r="I44" s="18" t="str">
        <f>IF(I40=H38,H42,IF(I40=H42,H38,0))</f>
        <v>Саликов Антон</v>
      </c>
      <c r="J44" s="34"/>
      <c r="K44" s="34"/>
      <c r="L44"/>
      <c r="M44"/>
      <c r="N44"/>
      <c r="O44"/>
      <c r="P44"/>
      <c r="Q44"/>
      <c r="R44"/>
      <c r="S44"/>
    </row>
    <row r="45" spans="1:19" ht="12.75">
      <c r="A45" s="17">
        <v>-44</v>
      </c>
      <c r="B45" s="18" t="str">
        <f>IF(D22=C21,C23,IF(D22=C23,C21,0))</f>
        <v>Алтынбеков Владислав</v>
      </c>
      <c r="C45" s="16"/>
      <c r="D45" s="24"/>
      <c r="E45" s="27" t="s">
        <v>38</v>
      </c>
      <c r="F45" s="16"/>
      <c r="G45" s="17">
        <v>-67</v>
      </c>
      <c r="H45" s="18" t="str">
        <f>IF(H38=G37,G39,IF(H38=G39,G37,0))</f>
        <v>Хазиева Жасмина</v>
      </c>
      <c r="I45" s="31"/>
      <c r="J45" s="37" t="s">
        <v>39</v>
      </c>
      <c r="K45" s="37"/>
      <c r="L45"/>
      <c r="M45"/>
      <c r="N45"/>
      <c r="O45"/>
      <c r="P45"/>
      <c r="Q45"/>
      <c r="R45"/>
      <c r="S45"/>
    </row>
    <row r="46" spans="1:19" ht="12.75">
      <c r="A46" s="17"/>
      <c r="B46" s="20">
        <v>73</v>
      </c>
      <c r="C46" s="34" t="s">
        <v>23</v>
      </c>
      <c r="D46" s="24"/>
      <c r="E46" s="16"/>
      <c r="F46" s="16"/>
      <c r="G46" s="16"/>
      <c r="H46" s="20">
        <v>70</v>
      </c>
      <c r="I46" s="36" t="s">
        <v>15</v>
      </c>
      <c r="J46" s="34"/>
      <c r="K46" s="34"/>
      <c r="L46"/>
      <c r="M46"/>
      <c r="N46"/>
      <c r="O46"/>
      <c r="P46"/>
      <c r="Q46"/>
      <c r="R46"/>
      <c r="S46"/>
    </row>
    <row r="47" spans="1:19" ht="12.75">
      <c r="A47" s="17">
        <v>-45</v>
      </c>
      <c r="B47" s="23">
        <f>IF(D26=C25,C27,IF(D26=C27,C25,0))</f>
        <v>0</v>
      </c>
      <c r="C47" s="24"/>
      <c r="D47" s="24"/>
      <c r="E47" s="16"/>
      <c r="F47" s="16"/>
      <c r="G47" s="17">
        <v>-68</v>
      </c>
      <c r="H47" s="23" t="str">
        <f>IF(H42=G41,G43,IF(H42=G43,G41,0))</f>
        <v>Гурьянов Артем</v>
      </c>
      <c r="I47" s="31"/>
      <c r="J47" s="37" t="s">
        <v>40</v>
      </c>
      <c r="K47" s="37"/>
      <c r="L47"/>
      <c r="M47"/>
      <c r="N47"/>
      <c r="O47"/>
      <c r="P47"/>
      <c r="Q47"/>
      <c r="R47"/>
      <c r="S47"/>
    </row>
    <row r="48" spans="1:19" ht="12.75">
      <c r="A48" s="17"/>
      <c r="B48" s="16"/>
      <c r="C48" s="20">
        <v>76</v>
      </c>
      <c r="D48" s="35" t="s">
        <v>19</v>
      </c>
      <c r="E48" s="16"/>
      <c r="F48" s="16"/>
      <c r="G48" s="16"/>
      <c r="H48" s="17">
        <v>-70</v>
      </c>
      <c r="I48" s="18" t="str">
        <f>IF(I46=H45,H47,IF(I46=H47,H45,0))</f>
        <v>Гурьянов Артем</v>
      </c>
      <c r="J48" s="34"/>
      <c r="K48" s="34"/>
      <c r="L48"/>
      <c r="M48"/>
      <c r="N48"/>
      <c r="O48"/>
      <c r="P48"/>
      <c r="Q48"/>
      <c r="R48"/>
      <c r="S48"/>
    </row>
    <row r="49" spans="1:19" ht="12.75">
      <c r="A49" s="17">
        <v>-46</v>
      </c>
      <c r="B49" s="18">
        <f>IF(D30=C29,C31,IF(D30=C31,C29,0))</f>
        <v>0</v>
      </c>
      <c r="C49" s="24"/>
      <c r="D49" s="16"/>
      <c r="E49" s="16"/>
      <c r="F49" s="16"/>
      <c r="G49" s="29"/>
      <c r="H49" s="16"/>
      <c r="I49" s="31"/>
      <c r="J49" s="37" t="s">
        <v>41</v>
      </c>
      <c r="K49" s="37"/>
      <c r="L49"/>
      <c r="M49"/>
      <c r="N49"/>
      <c r="O49"/>
      <c r="P49"/>
      <c r="Q49"/>
      <c r="R49"/>
      <c r="S49"/>
    </row>
    <row r="50" spans="1:19" ht="12.75">
      <c r="A50" s="17"/>
      <c r="B50" s="20">
        <v>74</v>
      </c>
      <c r="C50" s="35" t="s">
        <v>19</v>
      </c>
      <c r="D50" s="17">
        <v>-77</v>
      </c>
      <c r="E50" s="18" t="str">
        <f>IF(E44=D40,D48,IF(E44=D48,D40,0))</f>
        <v>Ячменев Иван</v>
      </c>
      <c r="F50" s="17">
        <v>-71</v>
      </c>
      <c r="G50" s="18">
        <f>IF(C38=B37,B39,IF(C38=B39,B37,0))</f>
        <v>0</v>
      </c>
      <c r="H50" s="16"/>
      <c r="I50" s="16"/>
      <c r="J50" s="16"/>
      <c r="K50" s="16"/>
      <c r="L50"/>
      <c r="M50"/>
      <c r="N50"/>
      <c r="O50"/>
      <c r="P50"/>
      <c r="Q50"/>
      <c r="R50"/>
      <c r="S50"/>
    </row>
    <row r="51" spans="1:19" ht="12.75">
      <c r="A51" s="17">
        <v>-47</v>
      </c>
      <c r="B51" s="23" t="str">
        <f>IF(D34=C33,C35,IF(D34=C35,C33,0))</f>
        <v>Гайсин Динислам</v>
      </c>
      <c r="C51" s="16"/>
      <c r="D51" s="16"/>
      <c r="E51" s="27" t="s">
        <v>42</v>
      </c>
      <c r="F51" s="16"/>
      <c r="G51" s="20">
        <v>79</v>
      </c>
      <c r="H51" s="34"/>
      <c r="I51" s="16"/>
      <c r="J51" s="16"/>
      <c r="K51" s="16"/>
      <c r="L51"/>
      <c r="M51"/>
      <c r="N51"/>
      <c r="O51"/>
      <c r="P51"/>
      <c r="Q51"/>
      <c r="R51"/>
      <c r="S51"/>
    </row>
    <row r="52" spans="1:19" ht="12.75">
      <c r="A52" s="17"/>
      <c r="B52" s="16"/>
      <c r="C52" s="17">
        <v>-75</v>
      </c>
      <c r="D52" s="18">
        <f>IF(D40=C38,C42,IF(D40=C42,C38,0))</f>
        <v>0</v>
      </c>
      <c r="E52" s="31"/>
      <c r="F52" s="17">
        <v>-72</v>
      </c>
      <c r="G52" s="23">
        <f>IF(C42=B41,B43,IF(C42=B43,B41,0))</f>
        <v>0</v>
      </c>
      <c r="H52" s="24"/>
      <c r="I52" s="29"/>
      <c r="J52" s="16"/>
      <c r="K52" s="29"/>
      <c r="L52"/>
      <c r="M52"/>
      <c r="N52"/>
      <c r="O52"/>
      <c r="P52"/>
      <c r="Q52"/>
      <c r="R52"/>
      <c r="S52"/>
    </row>
    <row r="53" spans="1:19" ht="12.75">
      <c r="A53" s="17"/>
      <c r="B53" s="16"/>
      <c r="C53" s="16"/>
      <c r="D53" s="20">
        <v>78</v>
      </c>
      <c r="E53" s="34" t="s">
        <v>23</v>
      </c>
      <c r="F53" s="16"/>
      <c r="G53" s="16"/>
      <c r="H53" s="20">
        <v>81</v>
      </c>
      <c r="I53" s="38"/>
      <c r="J53" s="21"/>
      <c r="K53" s="21"/>
      <c r="L53"/>
      <c r="M53"/>
      <c r="N53"/>
      <c r="O53"/>
      <c r="P53"/>
      <c r="Q53"/>
      <c r="R53"/>
      <c r="S53"/>
    </row>
    <row r="54" spans="1:19" ht="12.75">
      <c r="A54" s="17"/>
      <c r="B54" s="16"/>
      <c r="C54" s="17">
        <v>-76</v>
      </c>
      <c r="D54" s="23" t="str">
        <f>IF(D48=C46,C50,IF(D48=C50,C46,0))</f>
        <v>Алтынбеков Владислав</v>
      </c>
      <c r="E54" s="27" t="s">
        <v>43</v>
      </c>
      <c r="F54" s="17">
        <v>-73</v>
      </c>
      <c r="G54" s="18">
        <f>IF(C46=B45,B47,IF(C46=B47,B45,0))</f>
        <v>0</v>
      </c>
      <c r="H54" s="24"/>
      <c r="I54" s="39"/>
      <c r="J54" s="37" t="s">
        <v>44</v>
      </c>
      <c r="K54" s="37"/>
      <c r="L54"/>
      <c r="M54"/>
      <c r="N54"/>
      <c r="O54"/>
      <c r="P54"/>
      <c r="Q54"/>
      <c r="R54"/>
      <c r="S54"/>
    </row>
    <row r="55" spans="1:19" ht="12.75">
      <c r="A55" s="17"/>
      <c r="B55" s="16"/>
      <c r="C55" s="16"/>
      <c r="D55" s="17">
        <v>-78</v>
      </c>
      <c r="E55" s="18">
        <f>IF(E53=D52,D54,IF(E53=D54,D52,0))</f>
        <v>0</v>
      </c>
      <c r="F55" s="16"/>
      <c r="G55" s="20">
        <v>80</v>
      </c>
      <c r="H55" s="35"/>
      <c r="I55" s="31"/>
      <c r="J55" s="16"/>
      <c r="K55" s="31"/>
      <c r="L55"/>
      <c r="M55"/>
      <c r="N55"/>
      <c r="O55"/>
      <c r="P55"/>
      <c r="Q55"/>
      <c r="R55"/>
      <c r="S55"/>
    </row>
    <row r="56" spans="1:19" ht="12.75">
      <c r="A56" s="17">
        <v>-32</v>
      </c>
      <c r="B56" s="18" t="str">
        <f>IF(C5=B4,B6,IF(C5=B6,B4,0))</f>
        <v>_</v>
      </c>
      <c r="C56" s="29"/>
      <c r="D56" s="16"/>
      <c r="E56" s="27" t="s">
        <v>45</v>
      </c>
      <c r="F56" s="17">
        <v>-74</v>
      </c>
      <c r="G56" s="23">
        <f>IF(C50=B49,B51,IF(C50=B51,B49,0))</f>
        <v>0</v>
      </c>
      <c r="H56" s="16"/>
      <c r="I56" s="16"/>
      <c r="J56" s="16"/>
      <c r="K56" s="16"/>
      <c r="L56"/>
      <c r="M56"/>
      <c r="N56"/>
      <c r="O56"/>
      <c r="P56"/>
      <c r="Q56"/>
      <c r="R56"/>
      <c r="S56"/>
    </row>
    <row r="57" spans="1:19" ht="12.75">
      <c r="A57" s="17"/>
      <c r="B57" s="20">
        <v>83</v>
      </c>
      <c r="C57" s="34"/>
      <c r="D57" s="16"/>
      <c r="E57" s="16"/>
      <c r="F57" s="16"/>
      <c r="G57" s="16"/>
      <c r="H57" s="17">
        <v>-81</v>
      </c>
      <c r="I57" s="18">
        <f>IF(I53=H51,H55,IF(I53=H55,H51,0))</f>
        <v>0</v>
      </c>
      <c r="J57" s="34"/>
      <c r="K57" s="34"/>
      <c r="L57"/>
      <c r="M57"/>
      <c r="N57"/>
      <c r="O57"/>
      <c r="P57"/>
      <c r="Q57"/>
      <c r="R57"/>
      <c r="S57"/>
    </row>
    <row r="58" spans="1:19" ht="12.75">
      <c r="A58" s="17">
        <v>-33</v>
      </c>
      <c r="B58" s="23">
        <f>IF(C9=B8,B10,IF(C9=B10,B8,0))</f>
        <v>0</v>
      </c>
      <c r="C58" s="24"/>
      <c r="D58" s="16"/>
      <c r="E58" s="16"/>
      <c r="F58" s="16"/>
      <c r="G58" s="17">
        <v>-79</v>
      </c>
      <c r="H58" s="18">
        <f>IF(H51=G50,G52,IF(H51=G52,G50,0))</f>
        <v>0</v>
      </c>
      <c r="I58" s="31"/>
      <c r="J58" s="37" t="s">
        <v>46</v>
      </c>
      <c r="K58" s="37"/>
      <c r="L58"/>
      <c r="M58"/>
      <c r="N58"/>
      <c r="O58"/>
      <c r="P58"/>
      <c r="Q58"/>
      <c r="R58"/>
      <c r="S58"/>
    </row>
    <row r="59" spans="1:19" ht="12.75">
      <c r="A59" s="17"/>
      <c r="B59" s="16"/>
      <c r="C59" s="20">
        <v>87</v>
      </c>
      <c r="D59" s="34"/>
      <c r="E59" s="16"/>
      <c r="F59" s="16"/>
      <c r="G59" s="16"/>
      <c r="H59" s="20">
        <v>82</v>
      </c>
      <c r="I59" s="36"/>
      <c r="J59" s="34"/>
      <c r="K59" s="34"/>
      <c r="L59"/>
      <c r="M59"/>
      <c r="N59"/>
      <c r="O59"/>
      <c r="P59"/>
      <c r="Q59"/>
      <c r="R59"/>
      <c r="S59"/>
    </row>
    <row r="60" spans="1:19" ht="12.75">
      <c r="A60" s="17">
        <v>-34</v>
      </c>
      <c r="B60" s="18">
        <f>IF(C13=B12,B14,IF(C13=B14,B12,0))</f>
        <v>0</v>
      </c>
      <c r="C60" s="24"/>
      <c r="D60" s="24"/>
      <c r="E60" s="16"/>
      <c r="F60" s="16"/>
      <c r="G60" s="17">
        <v>-80</v>
      </c>
      <c r="H60" s="23">
        <f>IF(H55=G54,G56,IF(H55=G56,G54,0))</f>
        <v>0</v>
      </c>
      <c r="I60" s="31"/>
      <c r="J60" s="37" t="s">
        <v>47</v>
      </c>
      <c r="K60" s="37"/>
      <c r="L60"/>
      <c r="M60"/>
      <c r="N60"/>
      <c r="O60"/>
      <c r="P60"/>
      <c r="Q60"/>
      <c r="R60"/>
      <c r="S60"/>
    </row>
    <row r="61" spans="1:19" ht="12.75">
      <c r="A61" s="17"/>
      <c r="B61" s="20">
        <v>84</v>
      </c>
      <c r="C61" s="35"/>
      <c r="D61" s="24"/>
      <c r="E61" s="16"/>
      <c r="F61" s="16"/>
      <c r="G61" s="16"/>
      <c r="H61" s="17">
        <v>-82</v>
      </c>
      <c r="I61" s="18">
        <f>IF(I59=H58,H60,IF(I59=H60,H58,0))</f>
        <v>0</v>
      </c>
      <c r="J61" s="34"/>
      <c r="K61" s="34"/>
      <c r="L61"/>
      <c r="M61"/>
      <c r="N61"/>
      <c r="O61"/>
      <c r="P61"/>
      <c r="Q61"/>
      <c r="R61"/>
      <c r="S61"/>
    </row>
    <row r="62" spans="1:19" ht="12.75">
      <c r="A62" s="17">
        <v>-35</v>
      </c>
      <c r="B62" s="23">
        <f>IF(C17=B16,B18,IF(C17=B18,B16,0))</f>
        <v>0</v>
      </c>
      <c r="C62" s="16"/>
      <c r="D62" s="24"/>
      <c r="E62" s="16"/>
      <c r="F62" s="16"/>
      <c r="G62" s="29"/>
      <c r="H62" s="16"/>
      <c r="I62" s="31"/>
      <c r="J62" s="37" t="s">
        <v>48</v>
      </c>
      <c r="K62" s="37"/>
      <c r="L62"/>
      <c r="M62"/>
      <c r="N62"/>
      <c r="O62"/>
      <c r="P62"/>
      <c r="Q62"/>
      <c r="R62"/>
      <c r="S62"/>
    </row>
    <row r="63" spans="1:19" ht="12.75">
      <c r="A63" s="17"/>
      <c r="B63" s="29"/>
      <c r="C63" s="16"/>
      <c r="D63" s="20">
        <v>89</v>
      </c>
      <c r="E63" s="34"/>
      <c r="F63" s="17">
        <v>-83</v>
      </c>
      <c r="G63" s="18" t="str">
        <f>IF(C57=B56,B58,IF(C57=B58,B56,0))</f>
        <v>_</v>
      </c>
      <c r="H63" s="16"/>
      <c r="I63" s="16"/>
      <c r="J63" s="16"/>
      <c r="K63" s="16"/>
      <c r="L63"/>
      <c r="M63"/>
      <c r="N63"/>
      <c r="O63"/>
      <c r="P63"/>
      <c r="Q63"/>
      <c r="R63"/>
      <c r="S63"/>
    </row>
    <row r="64" spans="1:19" ht="12.75">
      <c r="A64" s="17">
        <v>-36</v>
      </c>
      <c r="B64" s="18" t="str">
        <f>IF(C21=B20,B22,IF(C21=B22,B20,0))</f>
        <v>_</v>
      </c>
      <c r="C64" s="16"/>
      <c r="D64" s="24"/>
      <c r="E64" s="27" t="s">
        <v>49</v>
      </c>
      <c r="F64" s="16"/>
      <c r="G64" s="20">
        <v>91</v>
      </c>
      <c r="H64" s="34"/>
      <c r="I64" s="16"/>
      <c r="J64" s="16"/>
      <c r="K64" s="16"/>
      <c r="L64"/>
      <c r="M64"/>
      <c r="N64"/>
      <c r="O64"/>
      <c r="P64"/>
      <c r="Q64"/>
      <c r="R64"/>
      <c r="S64"/>
    </row>
    <row r="65" spans="1:19" ht="12.75">
      <c r="A65" s="17"/>
      <c r="B65" s="20">
        <v>85</v>
      </c>
      <c r="C65" s="34"/>
      <c r="D65" s="24"/>
      <c r="E65" s="16"/>
      <c r="F65" s="17">
        <v>-84</v>
      </c>
      <c r="G65" s="23">
        <f>IF(C61=B60,B62,IF(C61=B62,B60,0))</f>
        <v>0</v>
      </c>
      <c r="H65" s="24"/>
      <c r="I65" s="29"/>
      <c r="J65" s="16"/>
      <c r="K65" s="29"/>
      <c r="L65"/>
      <c r="M65"/>
      <c r="N65"/>
      <c r="O65"/>
      <c r="P65"/>
      <c r="Q65"/>
      <c r="R65"/>
      <c r="S65"/>
    </row>
    <row r="66" spans="1:19" ht="12.75">
      <c r="A66" s="17">
        <v>-37</v>
      </c>
      <c r="B66" s="23">
        <f>IF(C25=B24,B26,IF(C25=B26,B24,0))</f>
        <v>0</v>
      </c>
      <c r="C66" s="24"/>
      <c r="D66" s="24"/>
      <c r="E66" s="16"/>
      <c r="F66" s="16"/>
      <c r="G66" s="16"/>
      <c r="H66" s="20">
        <v>93</v>
      </c>
      <c r="I66" s="38"/>
      <c r="J66" s="21"/>
      <c r="K66" s="21"/>
      <c r="L66"/>
      <c r="M66"/>
      <c r="N66"/>
      <c r="O66"/>
      <c r="P66"/>
      <c r="Q66"/>
      <c r="R66"/>
      <c r="S66"/>
    </row>
    <row r="67" spans="1:19" ht="12.75">
      <c r="A67" s="17"/>
      <c r="B67" s="16"/>
      <c r="C67" s="20">
        <v>88</v>
      </c>
      <c r="D67" s="35"/>
      <c r="E67" s="16"/>
      <c r="F67" s="17">
        <v>-85</v>
      </c>
      <c r="G67" s="18" t="str">
        <f>IF(C65=B64,B66,IF(C65=B66,B64,0))</f>
        <v>_</v>
      </c>
      <c r="H67" s="24"/>
      <c r="I67" s="39"/>
      <c r="J67" s="37" t="s">
        <v>50</v>
      </c>
      <c r="K67" s="37"/>
      <c r="L67"/>
      <c r="M67"/>
      <c r="N67"/>
      <c r="O67"/>
      <c r="P67"/>
      <c r="Q67"/>
      <c r="R67"/>
      <c r="S67"/>
    </row>
    <row r="68" spans="1:19" ht="12.75">
      <c r="A68" s="17">
        <v>-38</v>
      </c>
      <c r="B68" s="18">
        <f>IF(C29=B28,B30,IF(C29=B30,B28,0))</f>
        <v>0</v>
      </c>
      <c r="C68" s="24"/>
      <c r="D68" s="16"/>
      <c r="E68" s="16"/>
      <c r="F68" s="16"/>
      <c r="G68" s="20">
        <v>92</v>
      </c>
      <c r="H68" s="35"/>
      <c r="I68" s="31"/>
      <c r="J68" s="16"/>
      <c r="K68" s="31"/>
      <c r="L68"/>
      <c r="M68"/>
      <c r="N68"/>
      <c r="O68"/>
      <c r="P68"/>
      <c r="Q68"/>
      <c r="R68"/>
      <c r="S68"/>
    </row>
    <row r="69" spans="1:19" ht="12.75">
      <c r="A69" s="17"/>
      <c r="B69" s="20">
        <v>86</v>
      </c>
      <c r="C69" s="35"/>
      <c r="D69" s="17">
        <v>-89</v>
      </c>
      <c r="E69" s="18">
        <f>IF(E63=D59,D67,IF(E63=D67,D59,0))</f>
        <v>0</v>
      </c>
      <c r="F69" s="17">
        <v>-86</v>
      </c>
      <c r="G69" s="23" t="str">
        <f>IF(C69=B68,B70,IF(C69=B70,B68,0))</f>
        <v>_</v>
      </c>
      <c r="H69" s="16"/>
      <c r="I69" s="16"/>
      <c r="J69" s="16"/>
      <c r="K69" s="16"/>
      <c r="L69"/>
      <c r="M69"/>
      <c r="N69"/>
      <c r="O69"/>
      <c r="P69"/>
      <c r="Q69"/>
      <c r="R69"/>
      <c r="S69"/>
    </row>
    <row r="70" spans="1:19" ht="12.75">
      <c r="A70" s="17">
        <v>-39</v>
      </c>
      <c r="B70" s="23" t="str">
        <f>IF(C33=B32,B34,IF(C33=B34,B32,0))</f>
        <v>_</v>
      </c>
      <c r="C70" s="16"/>
      <c r="D70" s="16"/>
      <c r="E70" s="27" t="s">
        <v>51</v>
      </c>
      <c r="F70" s="16"/>
      <c r="G70" s="16"/>
      <c r="H70" s="17">
        <v>-93</v>
      </c>
      <c r="I70" s="18">
        <f>IF(I66=H64,H68,IF(I66=H68,H64,0))</f>
        <v>0</v>
      </c>
      <c r="J70" s="34"/>
      <c r="K70" s="34"/>
      <c r="L70"/>
      <c r="M70"/>
      <c r="N70"/>
      <c r="O70"/>
      <c r="P70"/>
      <c r="Q70"/>
      <c r="R70"/>
      <c r="S70"/>
    </row>
    <row r="71" spans="1:19" ht="12.75">
      <c r="A71" s="16"/>
      <c r="B71" s="16"/>
      <c r="C71" s="17">
        <v>-87</v>
      </c>
      <c r="D71" s="18">
        <f>IF(D59=C57,C61,IF(D59=C61,C57,0))</f>
        <v>0</v>
      </c>
      <c r="E71" s="31"/>
      <c r="F71" s="16"/>
      <c r="G71" s="17">
        <v>-91</v>
      </c>
      <c r="H71" s="18" t="str">
        <f>IF(H64=G63,G65,IF(H64=G65,G63,0))</f>
        <v>_</v>
      </c>
      <c r="I71" s="31"/>
      <c r="J71" s="37" t="s">
        <v>52</v>
      </c>
      <c r="K71" s="37"/>
      <c r="L71"/>
      <c r="M71"/>
      <c r="N71"/>
      <c r="O71"/>
      <c r="P71"/>
      <c r="Q71"/>
      <c r="R71"/>
      <c r="S71"/>
    </row>
    <row r="72" spans="1:19" ht="12.75">
      <c r="A72" s="16"/>
      <c r="B72" s="16"/>
      <c r="C72" s="16"/>
      <c r="D72" s="20">
        <v>90</v>
      </c>
      <c r="E72" s="34"/>
      <c r="F72" s="16"/>
      <c r="G72" s="16"/>
      <c r="H72" s="20">
        <v>94</v>
      </c>
      <c r="I72" s="36"/>
      <c r="J72" s="34"/>
      <c r="K72" s="34"/>
      <c r="L72"/>
      <c r="M72"/>
      <c r="N72"/>
      <c r="O72"/>
      <c r="P72"/>
      <c r="Q72"/>
      <c r="R72"/>
      <c r="S72"/>
    </row>
    <row r="73" spans="1:19" ht="12.75">
      <c r="A73" s="16"/>
      <c r="B73" s="16"/>
      <c r="C73" s="17">
        <v>-88</v>
      </c>
      <c r="D73" s="23">
        <f>IF(D67=C65,C69,IF(D67=C69,C65,0))</f>
        <v>0</v>
      </c>
      <c r="E73" s="27" t="s">
        <v>53</v>
      </c>
      <c r="F73" s="16"/>
      <c r="G73" s="17">
        <v>-92</v>
      </c>
      <c r="H73" s="23">
        <f>IF(H68=G67,G69,IF(H68=G69,G67,0))</f>
        <v>0</v>
      </c>
      <c r="I73" s="31"/>
      <c r="J73" s="37" t="s">
        <v>54</v>
      </c>
      <c r="K73" s="37"/>
      <c r="L73"/>
      <c r="M73"/>
      <c r="N73"/>
      <c r="O73"/>
      <c r="P73"/>
      <c r="Q73"/>
      <c r="R73"/>
      <c r="S73"/>
    </row>
    <row r="74" spans="1:19" ht="12.75">
      <c r="A74" s="16"/>
      <c r="B74" s="16"/>
      <c r="C74" s="16"/>
      <c r="D74" s="17">
        <v>-90</v>
      </c>
      <c r="E74" s="18">
        <f>IF(E72=D71,D73,IF(E72=D73,D71,0))</f>
        <v>0</v>
      </c>
      <c r="F74" s="16"/>
      <c r="G74" s="16"/>
      <c r="H74" s="17">
        <v>-94</v>
      </c>
      <c r="I74" s="18" t="str">
        <f>IF(I72=H71,H73,IF(I72=H73,H71,0))</f>
        <v>_</v>
      </c>
      <c r="J74" s="34"/>
      <c r="K74" s="34"/>
      <c r="L74"/>
      <c r="M74"/>
      <c r="N74"/>
      <c r="O74"/>
      <c r="P74"/>
      <c r="Q74"/>
      <c r="R74"/>
      <c r="S74"/>
    </row>
    <row r="75" spans="1:19" ht="12.75">
      <c r="A75" s="16"/>
      <c r="B75" s="16"/>
      <c r="C75" s="29"/>
      <c r="D75" s="16"/>
      <c r="E75" s="27" t="s">
        <v>55</v>
      </c>
      <c r="F75" s="16"/>
      <c r="G75" s="29"/>
      <c r="H75" s="16"/>
      <c r="I75" s="31"/>
      <c r="J75" s="37" t="s">
        <v>56</v>
      </c>
      <c r="K75" s="37"/>
      <c r="L75"/>
      <c r="M75"/>
      <c r="N75"/>
      <c r="O75"/>
      <c r="P75"/>
      <c r="Q75"/>
      <c r="R75"/>
      <c r="S75"/>
    </row>
    <row r="76" spans="1:19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8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15.75">
      <c r="A2" s="4" t="s">
        <v>57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40859</v>
      </c>
      <c r="B3" s="5"/>
      <c r="C3" s="5"/>
      <c r="D3" s="5"/>
      <c r="E3" s="5"/>
      <c r="F3" s="5"/>
      <c r="G3" s="5"/>
      <c r="H3" s="5"/>
      <c r="I3" s="5"/>
    </row>
    <row r="4" spans="1:9" ht="15.75">
      <c r="A4" s="41"/>
      <c r="B4" s="41"/>
      <c r="C4" s="41"/>
      <c r="D4" s="41"/>
      <c r="E4" s="41"/>
      <c r="F4" s="41"/>
      <c r="G4" s="41"/>
      <c r="H4" s="41"/>
      <c r="I4" s="41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</v>
      </c>
      <c r="B6" s="8" t="s">
        <v>3</v>
      </c>
      <c r="C6" s="9" t="s">
        <v>4</v>
      </c>
      <c r="D6" s="9"/>
      <c r="E6" s="9"/>
      <c r="F6" s="9"/>
      <c r="G6" s="9"/>
      <c r="H6" s="9"/>
      <c r="I6" s="9"/>
    </row>
    <row r="7" spans="1:9" ht="18">
      <c r="A7" s="10" t="s">
        <v>58</v>
      </c>
      <c r="B7" s="11">
        <v>1</v>
      </c>
      <c r="C7" s="12" t="str">
        <f>5л!F20</f>
        <v>Атягин Руслан</v>
      </c>
      <c r="D7" s="9"/>
      <c r="E7" s="9"/>
      <c r="F7" s="9"/>
      <c r="G7" s="9"/>
      <c r="H7" s="9"/>
      <c r="I7" s="9"/>
    </row>
    <row r="8" spans="1:9" ht="18">
      <c r="A8" s="10" t="s">
        <v>59</v>
      </c>
      <c r="B8" s="11">
        <v>2</v>
      </c>
      <c r="C8" s="12" t="str">
        <f>5л!F31</f>
        <v>Хайбуллин Вадим</v>
      </c>
      <c r="D8" s="9"/>
      <c r="E8" s="9"/>
      <c r="F8" s="9"/>
      <c r="G8" s="9"/>
      <c r="H8" s="9"/>
      <c r="I8" s="9"/>
    </row>
    <row r="9" spans="1:9" ht="18">
      <c r="A9" s="10" t="s">
        <v>60</v>
      </c>
      <c r="B9" s="11">
        <v>3</v>
      </c>
      <c r="C9" s="12" t="str">
        <f>5л!G43</f>
        <v>Гафаров Рамиль</v>
      </c>
      <c r="D9" s="9"/>
      <c r="E9" s="9"/>
      <c r="F9" s="9"/>
      <c r="G9" s="9"/>
      <c r="H9" s="9"/>
      <c r="I9" s="9"/>
    </row>
    <row r="10" spans="1:9" ht="18">
      <c r="A10" s="10" t="s">
        <v>61</v>
      </c>
      <c r="B10" s="11">
        <v>4</v>
      </c>
      <c r="C10" s="12" t="str">
        <f>5л!G51</f>
        <v>Фролов Михаил</v>
      </c>
      <c r="D10" s="9"/>
      <c r="E10" s="9"/>
      <c r="F10" s="9"/>
      <c r="G10" s="9"/>
      <c r="H10" s="9"/>
      <c r="I10" s="9"/>
    </row>
    <row r="11" spans="1:9" ht="18">
      <c r="A11" s="10" t="s">
        <v>62</v>
      </c>
      <c r="B11" s="11">
        <v>5</v>
      </c>
      <c r="C11" s="12" t="str">
        <f>5л!C55</f>
        <v>Мухетдинов Амир</v>
      </c>
      <c r="D11" s="9"/>
      <c r="E11" s="9"/>
      <c r="F11" s="9"/>
      <c r="G11" s="9"/>
      <c r="H11" s="9"/>
      <c r="I11" s="9"/>
    </row>
    <row r="12" spans="1:9" ht="18">
      <c r="A12" s="10" t="s">
        <v>63</v>
      </c>
      <c r="B12" s="11">
        <v>6</v>
      </c>
      <c r="C12" s="12" t="str">
        <f>5л!C57</f>
        <v>Хабибуллина Эльвина</v>
      </c>
      <c r="D12" s="9"/>
      <c r="E12" s="9"/>
      <c r="F12" s="9"/>
      <c r="G12" s="9"/>
      <c r="H12" s="9"/>
      <c r="I12" s="9"/>
    </row>
    <row r="13" spans="1:9" ht="18">
      <c r="A13" s="10" t="s">
        <v>64</v>
      </c>
      <c r="B13" s="11">
        <v>7</v>
      </c>
      <c r="C13" s="12" t="str">
        <f>5л!C60</f>
        <v>Санатулин Руслан</v>
      </c>
      <c r="D13" s="9"/>
      <c r="E13" s="9"/>
      <c r="F13" s="9"/>
      <c r="G13" s="9"/>
      <c r="H13" s="9"/>
      <c r="I13" s="9"/>
    </row>
    <row r="14" spans="1:9" ht="18">
      <c r="A14" s="10" t="s">
        <v>65</v>
      </c>
      <c r="B14" s="11">
        <v>8</v>
      </c>
      <c r="C14" s="12" t="str">
        <f>5л!C62</f>
        <v>Шамсутдинов Артур</v>
      </c>
      <c r="D14" s="9"/>
      <c r="E14" s="9"/>
      <c r="F14" s="9"/>
      <c r="G14" s="9"/>
      <c r="H14" s="9"/>
      <c r="I14" s="9"/>
    </row>
    <row r="15" spans="1:9" ht="18">
      <c r="A15" s="10" t="s">
        <v>66</v>
      </c>
      <c r="B15" s="11">
        <v>9</v>
      </c>
      <c r="C15" s="12" t="str">
        <f>5л!G57</f>
        <v>Касимов Алмаз</v>
      </c>
      <c r="D15" s="9"/>
      <c r="E15" s="9"/>
      <c r="F15" s="9"/>
      <c r="G15" s="9"/>
      <c r="H15" s="9"/>
      <c r="I15" s="9"/>
    </row>
    <row r="16" spans="1:9" ht="18">
      <c r="A16" s="10" t="s">
        <v>67</v>
      </c>
      <c r="B16" s="11">
        <v>10</v>
      </c>
      <c r="C16" s="12" t="str">
        <f>5л!G60</f>
        <v>Русских Данил</v>
      </c>
      <c r="D16" s="9"/>
      <c r="E16" s="9"/>
      <c r="F16" s="9"/>
      <c r="G16" s="9"/>
      <c r="H16" s="9"/>
      <c r="I16" s="9"/>
    </row>
    <row r="17" spans="1:9" ht="18">
      <c r="A17" s="10" t="s">
        <v>68</v>
      </c>
      <c r="B17" s="11">
        <v>11</v>
      </c>
      <c r="C17" s="12" t="str">
        <f>5л!G64</f>
        <v>Абдеев Арслан</v>
      </c>
      <c r="D17" s="9"/>
      <c r="E17" s="9"/>
      <c r="F17" s="9"/>
      <c r="G17" s="9"/>
      <c r="H17" s="9"/>
      <c r="I17" s="9"/>
    </row>
    <row r="18" spans="1:9" ht="18">
      <c r="A18" s="10" t="s">
        <v>24</v>
      </c>
      <c r="B18" s="11">
        <v>12</v>
      </c>
      <c r="C18" s="12">
        <f>5л!G66</f>
        <v>0</v>
      </c>
      <c r="D18" s="9"/>
      <c r="E18" s="9"/>
      <c r="F18" s="9"/>
      <c r="G18" s="9"/>
      <c r="H18" s="9"/>
      <c r="I18" s="9"/>
    </row>
    <row r="19" spans="1:9" ht="18">
      <c r="A19" s="10" t="s">
        <v>24</v>
      </c>
      <c r="B19" s="11">
        <v>13</v>
      </c>
      <c r="C19" s="12">
        <f>5л!D67</f>
        <v>0</v>
      </c>
      <c r="D19" s="9"/>
      <c r="E19" s="9"/>
      <c r="F19" s="9"/>
      <c r="G19" s="9"/>
      <c r="H19" s="9"/>
      <c r="I19" s="9"/>
    </row>
    <row r="20" spans="1:9" ht="18">
      <c r="A20" s="10" t="s">
        <v>24</v>
      </c>
      <c r="B20" s="11">
        <v>14</v>
      </c>
      <c r="C20" s="12">
        <f>5л!D70</f>
        <v>0</v>
      </c>
      <c r="D20" s="9"/>
      <c r="E20" s="9"/>
      <c r="F20" s="9"/>
      <c r="G20" s="9"/>
      <c r="H20" s="9"/>
      <c r="I20" s="9"/>
    </row>
    <row r="21" spans="1:9" ht="18">
      <c r="A21" s="10" t="s">
        <v>24</v>
      </c>
      <c r="B21" s="11">
        <v>15</v>
      </c>
      <c r="C21" s="12">
        <f>5л!G69</f>
        <v>0</v>
      </c>
      <c r="D21" s="9"/>
      <c r="E21" s="9"/>
      <c r="F21" s="9"/>
      <c r="G21" s="9"/>
      <c r="H21" s="9"/>
      <c r="I21" s="9"/>
    </row>
    <row r="22" spans="1:9" ht="18">
      <c r="A22" s="10" t="s">
        <v>24</v>
      </c>
      <c r="B22" s="11">
        <v>16</v>
      </c>
      <c r="C22" s="12" t="str">
        <f>5л!G71</f>
        <v>_</v>
      </c>
      <c r="D22" s="9"/>
      <c r="E22" s="9"/>
      <c r="F22" s="9"/>
      <c r="G22" s="9"/>
      <c r="H22" s="9"/>
      <c r="I22" s="9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4" customWidth="1"/>
    <col min="2" max="2" width="16.875" style="14" customWidth="1"/>
    <col min="3" max="6" width="14.75390625" style="14" customWidth="1"/>
    <col min="7" max="9" width="5.75390625" style="14" customWidth="1"/>
    <col min="10" max="16384" width="9.125" style="14" customWidth="1"/>
  </cols>
  <sheetData>
    <row r="1" spans="1:10" ht="15.75">
      <c r="A1" s="42" t="str">
        <f>Сп5л!A1</f>
        <v>Кубок Башкортостана 2011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>
      <c r="A2" s="42" t="str">
        <f>Сп5л!A2</f>
        <v>Турнир 5-й лиги Этапа Алексей Щербак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43">
        <f>Сп5л!A3</f>
        <v>40859</v>
      </c>
      <c r="B3" s="43"/>
      <c r="C3" s="43"/>
      <c r="D3" s="43"/>
      <c r="E3" s="43"/>
      <c r="F3" s="43"/>
      <c r="G3" s="43"/>
      <c r="H3" s="43"/>
      <c r="I3" s="43"/>
      <c r="J3" s="43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2.75">
      <c r="A5" s="17">
        <v>1</v>
      </c>
      <c r="B5" s="18" t="str">
        <f>Сп5л!A7</f>
        <v>Атягин Руслан</v>
      </c>
      <c r="C5" s="16"/>
      <c r="D5" s="16"/>
      <c r="E5" s="16"/>
      <c r="F5" s="16"/>
      <c r="G5" s="16"/>
      <c r="H5" s="16"/>
      <c r="I5" s="16"/>
    </row>
    <row r="6" spans="1:9" ht="12.75">
      <c r="A6" s="16"/>
      <c r="B6" s="20">
        <v>1</v>
      </c>
      <c r="C6" s="21" t="s">
        <v>58</v>
      </c>
      <c r="D6" s="16"/>
      <c r="E6" s="22"/>
      <c r="F6" s="16"/>
      <c r="G6" s="16"/>
      <c r="H6" s="16"/>
      <c r="I6" s="16"/>
    </row>
    <row r="7" spans="1:9" ht="12.75">
      <c r="A7" s="17">
        <v>16</v>
      </c>
      <c r="B7" s="23" t="str">
        <f>Сп5л!A22</f>
        <v>_</v>
      </c>
      <c r="C7" s="24"/>
      <c r="D7" s="16"/>
      <c r="E7" s="16"/>
      <c r="F7" s="16"/>
      <c r="G7" s="16"/>
      <c r="H7" s="16"/>
      <c r="I7" s="16"/>
    </row>
    <row r="8" spans="1:9" ht="12.75">
      <c r="A8" s="16"/>
      <c r="B8" s="16"/>
      <c r="C8" s="20">
        <v>9</v>
      </c>
      <c r="D8" s="21" t="s">
        <v>58</v>
      </c>
      <c r="E8" s="16"/>
      <c r="F8" s="16"/>
      <c r="G8" s="16"/>
      <c r="H8" s="16"/>
      <c r="I8" s="16"/>
    </row>
    <row r="9" spans="1:9" ht="12.75">
      <c r="A9" s="17">
        <v>9</v>
      </c>
      <c r="B9" s="18" t="str">
        <f>Сп5л!A15</f>
        <v>Русских Данил</v>
      </c>
      <c r="C9" s="24"/>
      <c r="D9" s="24"/>
      <c r="E9" s="16"/>
      <c r="F9" s="16"/>
      <c r="G9" s="16"/>
      <c r="H9" s="16"/>
      <c r="I9" s="16"/>
    </row>
    <row r="10" spans="1:9" ht="12.75">
      <c r="A10" s="16"/>
      <c r="B10" s="20">
        <v>2</v>
      </c>
      <c r="C10" s="25" t="s">
        <v>66</v>
      </c>
      <c r="D10" s="24"/>
      <c r="E10" s="16"/>
      <c r="F10" s="16"/>
      <c r="G10" s="16"/>
      <c r="H10" s="16"/>
      <c r="I10" s="16"/>
    </row>
    <row r="11" spans="1:9" ht="12.75">
      <c r="A11" s="17">
        <v>8</v>
      </c>
      <c r="B11" s="23" t="str">
        <f>Сп5л!A14</f>
        <v>Касимов Алмаз</v>
      </c>
      <c r="C11" s="16"/>
      <c r="D11" s="24"/>
      <c r="E11" s="16"/>
      <c r="F11" s="16"/>
      <c r="G11" s="26"/>
      <c r="H11" s="16"/>
      <c r="I11" s="16"/>
    </row>
    <row r="12" spans="1:9" ht="12.75">
      <c r="A12" s="16"/>
      <c r="B12" s="16"/>
      <c r="C12" s="16"/>
      <c r="D12" s="20">
        <v>13</v>
      </c>
      <c r="E12" s="21" t="s">
        <v>58</v>
      </c>
      <c r="F12" s="16"/>
      <c r="G12" s="26"/>
      <c r="H12" s="16"/>
      <c r="I12" s="16"/>
    </row>
    <row r="13" spans="1:9" ht="12.75">
      <c r="A13" s="17">
        <v>5</v>
      </c>
      <c r="B13" s="18" t="str">
        <f>Сп5л!A11</f>
        <v>Хабибуллина Эльвина</v>
      </c>
      <c r="C13" s="16"/>
      <c r="D13" s="24"/>
      <c r="E13" s="24"/>
      <c r="F13" s="16"/>
      <c r="G13" s="26"/>
      <c r="H13" s="16"/>
      <c r="I13" s="16"/>
    </row>
    <row r="14" spans="1:9" ht="12.75">
      <c r="A14" s="16"/>
      <c r="B14" s="20">
        <v>3</v>
      </c>
      <c r="C14" s="34" t="s">
        <v>62</v>
      </c>
      <c r="D14" s="24"/>
      <c r="E14" s="24"/>
      <c r="F14" s="16"/>
      <c r="G14" s="26"/>
      <c r="H14" s="16"/>
      <c r="I14" s="16"/>
    </row>
    <row r="15" spans="1:9" ht="12.75">
      <c r="A15" s="17">
        <v>12</v>
      </c>
      <c r="B15" s="23" t="str">
        <f>Сп5л!A18</f>
        <v>_</v>
      </c>
      <c r="C15" s="24"/>
      <c r="D15" s="24"/>
      <c r="E15" s="24"/>
      <c r="F15" s="16"/>
      <c r="G15" s="26"/>
      <c r="H15" s="16"/>
      <c r="I15" s="16"/>
    </row>
    <row r="16" spans="1:9" ht="12.75">
      <c r="A16" s="16"/>
      <c r="B16" s="16"/>
      <c r="C16" s="20">
        <v>10</v>
      </c>
      <c r="D16" s="25" t="s">
        <v>62</v>
      </c>
      <c r="E16" s="24"/>
      <c r="F16" s="16"/>
      <c r="G16" s="16"/>
      <c r="H16" s="16"/>
      <c r="I16" s="16"/>
    </row>
    <row r="17" spans="1:9" ht="12.75">
      <c r="A17" s="17">
        <v>13</v>
      </c>
      <c r="B17" s="18" t="str">
        <f>Сп5л!A19</f>
        <v>_</v>
      </c>
      <c r="C17" s="24"/>
      <c r="D17" s="16"/>
      <c r="E17" s="24"/>
      <c r="F17" s="16"/>
      <c r="G17" s="16"/>
      <c r="H17" s="16"/>
      <c r="I17" s="16"/>
    </row>
    <row r="18" spans="1:9" ht="12.75">
      <c r="A18" s="16"/>
      <c r="B18" s="20">
        <v>4</v>
      </c>
      <c r="C18" s="25" t="s">
        <v>61</v>
      </c>
      <c r="D18" s="16"/>
      <c r="E18" s="24"/>
      <c r="F18" s="16"/>
      <c r="G18" s="16"/>
      <c r="H18" s="16"/>
      <c r="I18" s="16"/>
    </row>
    <row r="19" spans="1:9" ht="12.75">
      <c r="A19" s="17">
        <v>4</v>
      </c>
      <c r="B19" s="23" t="str">
        <f>Сп5л!A10</f>
        <v>Абдеев Арслан</v>
      </c>
      <c r="C19" s="16"/>
      <c r="D19" s="16"/>
      <c r="E19" s="24"/>
      <c r="F19" s="16"/>
      <c r="G19" s="16"/>
      <c r="H19" s="16"/>
      <c r="I19" s="16"/>
    </row>
    <row r="20" spans="1:9" ht="12.75">
      <c r="A20" s="16"/>
      <c r="B20" s="16"/>
      <c r="C20" s="16"/>
      <c r="D20" s="16"/>
      <c r="E20" s="20">
        <v>15</v>
      </c>
      <c r="F20" s="38" t="s">
        <v>58</v>
      </c>
      <c r="G20" s="21"/>
      <c r="H20" s="21"/>
      <c r="I20" s="21"/>
    </row>
    <row r="21" spans="1:9" ht="12.75">
      <c r="A21" s="17">
        <v>3</v>
      </c>
      <c r="B21" s="18" t="str">
        <f>Сп5л!A9</f>
        <v>Хайбуллин Вадим</v>
      </c>
      <c r="C21" s="16"/>
      <c r="D21" s="16"/>
      <c r="E21" s="24"/>
      <c r="F21" s="29"/>
      <c r="G21" s="16"/>
      <c r="H21" s="37" t="s">
        <v>25</v>
      </c>
      <c r="I21" s="37"/>
    </row>
    <row r="22" spans="1:9" ht="12.75">
      <c r="A22" s="16"/>
      <c r="B22" s="20">
        <v>5</v>
      </c>
      <c r="C22" s="21" t="s">
        <v>60</v>
      </c>
      <c r="D22" s="16"/>
      <c r="E22" s="24"/>
      <c r="F22" s="29"/>
      <c r="G22" s="16"/>
      <c r="H22" s="16"/>
      <c r="I22" s="16"/>
    </row>
    <row r="23" spans="1:9" ht="12.75">
      <c r="A23" s="17">
        <v>14</v>
      </c>
      <c r="B23" s="23" t="str">
        <f>Сп5л!A20</f>
        <v>_</v>
      </c>
      <c r="C23" s="24"/>
      <c r="D23" s="16"/>
      <c r="E23" s="24"/>
      <c r="F23" s="29"/>
      <c r="G23" s="16"/>
      <c r="H23" s="16"/>
      <c r="I23" s="16"/>
    </row>
    <row r="24" spans="1:9" ht="12.75">
      <c r="A24" s="16"/>
      <c r="B24" s="16"/>
      <c r="C24" s="20">
        <v>11</v>
      </c>
      <c r="D24" s="21" t="s">
        <v>60</v>
      </c>
      <c r="E24" s="24"/>
      <c r="F24" s="29"/>
      <c r="G24" s="16"/>
      <c r="H24" s="16"/>
      <c r="I24" s="16"/>
    </row>
    <row r="25" spans="1:9" ht="12.75">
      <c r="A25" s="17">
        <v>11</v>
      </c>
      <c r="B25" s="18" t="str">
        <f>Сп5л!A17</f>
        <v>Санатулин Руслан</v>
      </c>
      <c r="C25" s="24"/>
      <c r="D25" s="24"/>
      <c r="E25" s="24"/>
      <c r="F25" s="29"/>
      <c r="G25" s="16"/>
      <c r="H25" s="16"/>
      <c r="I25" s="16"/>
    </row>
    <row r="26" spans="1:9" ht="12.75">
      <c r="A26" s="16"/>
      <c r="B26" s="20">
        <v>6</v>
      </c>
      <c r="C26" s="25" t="s">
        <v>68</v>
      </c>
      <c r="D26" s="24"/>
      <c r="E26" s="24"/>
      <c r="F26" s="29"/>
      <c r="G26" s="16"/>
      <c r="H26" s="16"/>
      <c r="I26" s="16"/>
    </row>
    <row r="27" spans="1:9" ht="12.75">
      <c r="A27" s="17">
        <v>6</v>
      </c>
      <c r="B27" s="23" t="str">
        <f>Сп5л!A12</f>
        <v>Шамсутдинов Артур</v>
      </c>
      <c r="C27" s="16"/>
      <c r="D27" s="24"/>
      <c r="E27" s="24"/>
      <c r="F27" s="29"/>
      <c r="G27" s="16"/>
      <c r="H27" s="16"/>
      <c r="I27" s="16"/>
    </row>
    <row r="28" spans="1:9" ht="12.75">
      <c r="A28" s="16"/>
      <c r="B28" s="16"/>
      <c r="C28" s="16"/>
      <c r="D28" s="20">
        <v>14</v>
      </c>
      <c r="E28" s="25" t="s">
        <v>60</v>
      </c>
      <c r="F28" s="29"/>
      <c r="G28" s="16"/>
      <c r="H28" s="16"/>
      <c r="I28" s="16"/>
    </row>
    <row r="29" spans="1:9" ht="12.75">
      <c r="A29" s="17">
        <v>7</v>
      </c>
      <c r="B29" s="18" t="str">
        <f>Сп5л!A13</f>
        <v>Мухетдинов Амир</v>
      </c>
      <c r="C29" s="16"/>
      <c r="D29" s="24"/>
      <c r="E29" s="16"/>
      <c r="F29" s="29"/>
      <c r="G29" s="16"/>
      <c r="H29" s="16"/>
      <c r="I29" s="16"/>
    </row>
    <row r="30" spans="1:9" ht="12.75">
      <c r="A30" s="16"/>
      <c r="B30" s="20">
        <v>7</v>
      </c>
      <c r="C30" s="21" t="s">
        <v>67</v>
      </c>
      <c r="D30" s="24"/>
      <c r="E30" s="16"/>
      <c r="F30" s="29"/>
      <c r="G30" s="16"/>
      <c r="H30" s="16"/>
      <c r="I30" s="16"/>
    </row>
    <row r="31" spans="1:9" ht="12.75">
      <c r="A31" s="17">
        <v>10</v>
      </c>
      <c r="B31" s="23" t="str">
        <f>Сп5л!A16</f>
        <v>Гафаров Рамиль</v>
      </c>
      <c r="C31" s="24"/>
      <c r="D31" s="24"/>
      <c r="E31" s="17">
        <v>-15</v>
      </c>
      <c r="F31" s="18" t="str">
        <f>IF(F20=E12,E28,IF(F20=E28,E12,0))</f>
        <v>Хайбуллин Вадим</v>
      </c>
      <c r="G31" s="34"/>
      <c r="H31" s="34"/>
      <c r="I31" s="34"/>
    </row>
    <row r="32" spans="1:9" ht="12.75">
      <c r="A32" s="16"/>
      <c r="B32" s="16"/>
      <c r="C32" s="20">
        <v>12</v>
      </c>
      <c r="D32" s="25" t="s">
        <v>67</v>
      </c>
      <c r="E32" s="16"/>
      <c r="F32" s="29"/>
      <c r="G32" s="16"/>
      <c r="H32" s="37" t="s">
        <v>26</v>
      </c>
      <c r="I32" s="37"/>
    </row>
    <row r="33" spans="1:9" ht="12.75">
      <c r="A33" s="17">
        <v>15</v>
      </c>
      <c r="B33" s="18" t="str">
        <f>Сп5л!A21</f>
        <v>_</v>
      </c>
      <c r="C33" s="24"/>
      <c r="D33" s="16"/>
      <c r="E33" s="16"/>
      <c r="F33" s="29"/>
      <c r="G33" s="16"/>
      <c r="H33" s="16"/>
      <c r="I33" s="16"/>
    </row>
    <row r="34" spans="1:9" ht="12.75">
      <c r="A34" s="16"/>
      <c r="B34" s="20">
        <v>8</v>
      </c>
      <c r="C34" s="25" t="s">
        <v>59</v>
      </c>
      <c r="D34" s="16"/>
      <c r="E34" s="16"/>
      <c r="F34" s="29"/>
      <c r="G34" s="16"/>
      <c r="H34" s="16"/>
      <c r="I34" s="16"/>
    </row>
    <row r="35" spans="1:9" ht="12.75">
      <c r="A35" s="17">
        <v>2</v>
      </c>
      <c r="B35" s="23" t="str">
        <f>Сп5л!A8</f>
        <v>Фролов Михаил</v>
      </c>
      <c r="C35" s="16"/>
      <c r="D35" s="16"/>
      <c r="E35" s="16"/>
      <c r="F35" s="29"/>
      <c r="G35" s="16"/>
      <c r="H35" s="16"/>
      <c r="I35" s="16"/>
    </row>
    <row r="36" spans="1:9" ht="12.75">
      <c r="A36" s="16"/>
      <c r="B36" s="16"/>
      <c r="C36" s="16"/>
      <c r="D36" s="16"/>
      <c r="E36" s="16"/>
      <c r="F36" s="29"/>
      <c r="G36" s="16"/>
      <c r="H36" s="16"/>
      <c r="I36" s="16"/>
    </row>
    <row r="37" spans="1:9" ht="12.75">
      <c r="A37" s="17">
        <v>-1</v>
      </c>
      <c r="B37" s="18" t="str">
        <f>IF(C6=B5,B7,IF(C6=B7,B5,0))</f>
        <v>_</v>
      </c>
      <c r="C37" s="16"/>
      <c r="D37" s="17">
        <v>-13</v>
      </c>
      <c r="E37" s="18" t="str">
        <f>IF(E12=D8,D16,IF(E12=D16,D8,0))</f>
        <v>Хабибуллина Эльвина</v>
      </c>
      <c r="F37" s="16"/>
      <c r="G37" s="16"/>
      <c r="H37" s="16"/>
      <c r="I37" s="16"/>
    </row>
    <row r="38" spans="1:9" ht="12.75">
      <c r="A38" s="16"/>
      <c r="B38" s="20">
        <v>16</v>
      </c>
      <c r="C38" s="44" t="s">
        <v>65</v>
      </c>
      <c r="D38" s="16"/>
      <c r="E38" s="24"/>
      <c r="F38" s="16"/>
      <c r="G38" s="16"/>
      <c r="H38" s="16"/>
      <c r="I38" s="16"/>
    </row>
    <row r="39" spans="1:9" ht="12.75">
      <c r="A39" s="17">
        <v>-2</v>
      </c>
      <c r="B39" s="23" t="str">
        <f>IF(C10=B9,B11,IF(C10=B11,B9,0))</f>
        <v>Касимов Алмаз</v>
      </c>
      <c r="C39" s="20">
        <v>20</v>
      </c>
      <c r="D39" s="44" t="s">
        <v>59</v>
      </c>
      <c r="E39" s="20">
        <v>26</v>
      </c>
      <c r="F39" s="44" t="s">
        <v>59</v>
      </c>
      <c r="G39" s="16"/>
      <c r="H39" s="16"/>
      <c r="I39" s="16"/>
    </row>
    <row r="40" spans="1:9" ht="12.75">
      <c r="A40" s="16"/>
      <c r="B40" s="17">
        <v>-12</v>
      </c>
      <c r="C40" s="23" t="str">
        <f>IF(D32=C30,C34,IF(D32=C34,C30,0))</f>
        <v>Фролов Михаил</v>
      </c>
      <c r="D40" s="24"/>
      <c r="E40" s="24"/>
      <c r="F40" s="24"/>
      <c r="G40" s="16"/>
      <c r="H40" s="16"/>
      <c r="I40" s="16"/>
    </row>
    <row r="41" spans="1:9" ht="12.75">
      <c r="A41" s="17">
        <v>-3</v>
      </c>
      <c r="B41" s="18" t="str">
        <f>IF(C14=B13,B15,IF(C14=B15,B13,0))</f>
        <v>_</v>
      </c>
      <c r="C41" s="16"/>
      <c r="D41" s="20">
        <v>24</v>
      </c>
      <c r="E41" s="45" t="s">
        <v>59</v>
      </c>
      <c r="F41" s="24"/>
      <c r="G41" s="16"/>
      <c r="H41" s="16"/>
      <c r="I41" s="16"/>
    </row>
    <row r="42" spans="1:9" ht="12.75">
      <c r="A42" s="16"/>
      <c r="B42" s="20">
        <v>17</v>
      </c>
      <c r="C42" s="44"/>
      <c r="D42" s="24"/>
      <c r="E42" s="29"/>
      <c r="F42" s="24"/>
      <c r="G42" s="16"/>
      <c r="H42" s="16"/>
      <c r="I42" s="16"/>
    </row>
    <row r="43" spans="1:9" ht="12.75">
      <c r="A43" s="17">
        <v>-4</v>
      </c>
      <c r="B43" s="23" t="str">
        <f>IF(C18=B17,B19,IF(C18=B19,B17,0))</f>
        <v>_</v>
      </c>
      <c r="C43" s="20">
        <v>21</v>
      </c>
      <c r="D43" s="45" t="s">
        <v>68</v>
      </c>
      <c r="E43" s="29"/>
      <c r="F43" s="20">
        <v>28</v>
      </c>
      <c r="G43" s="44" t="s">
        <v>67</v>
      </c>
      <c r="H43" s="34"/>
      <c r="I43" s="34"/>
    </row>
    <row r="44" spans="1:9" ht="12.75">
      <c r="A44" s="16"/>
      <c r="B44" s="17">
        <v>-11</v>
      </c>
      <c r="C44" s="23" t="str">
        <f>IF(D24=C22,C26,IF(D24=C26,C22,0))</f>
        <v>Санатулин Руслан</v>
      </c>
      <c r="D44" s="16"/>
      <c r="E44" s="29"/>
      <c r="F44" s="24"/>
      <c r="G44" s="16"/>
      <c r="H44" s="37" t="s">
        <v>35</v>
      </c>
      <c r="I44" s="37"/>
    </row>
    <row r="45" spans="1:9" ht="12.75">
      <c r="A45" s="17">
        <v>-5</v>
      </c>
      <c r="B45" s="18" t="str">
        <f>IF(C22=B21,B23,IF(C22=B23,B21,0))</f>
        <v>_</v>
      </c>
      <c r="C45" s="16"/>
      <c r="D45" s="17">
        <v>-14</v>
      </c>
      <c r="E45" s="18" t="str">
        <f>IF(E28=D24,D32,IF(E28=D32,D24,0))</f>
        <v>Гафаров Рамиль</v>
      </c>
      <c r="F45" s="24"/>
      <c r="G45" s="29"/>
      <c r="H45" s="16"/>
      <c r="I45" s="16"/>
    </row>
    <row r="46" spans="1:9" ht="12.75">
      <c r="A46" s="16"/>
      <c r="B46" s="20">
        <v>18</v>
      </c>
      <c r="C46" s="44" t="s">
        <v>63</v>
      </c>
      <c r="D46" s="16"/>
      <c r="E46" s="20"/>
      <c r="F46" s="24"/>
      <c r="G46" s="29"/>
      <c r="H46" s="16"/>
      <c r="I46" s="16"/>
    </row>
    <row r="47" spans="1:9" ht="12.75">
      <c r="A47" s="17">
        <v>-6</v>
      </c>
      <c r="B47" s="23" t="str">
        <f>IF(C26=B25,B27,IF(C26=B27,B25,0))</f>
        <v>Шамсутдинов Артур</v>
      </c>
      <c r="C47" s="20">
        <v>22</v>
      </c>
      <c r="D47" s="44" t="s">
        <v>63</v>
      </c>
      <c r="E47" s="20">
        <v>27</v>
      </c>
      <c r="F47" s="45" t="s">
        <v>67</v>
      </c>
      <c r="G47" s="29"/>
      <c r="H47" s="16"/>
      <c r="I47" s="16"/>
    </row>
    <row r="48" spans="1:9" ht="12.75">
      <c r="A48" s="16"/>
      <c r="B48" s="17">
        <v>-10</v>
      </c>
      <c r="C48" s="23" t="str">
        <f>IF(D16=C14,C18,IF(D16=C18,C14,0))</f>
        <v>Абдеев Арслан</v>
      </c>
      <c r="D48" s="24"/>
      <c r="E48" s="24"/>
      <c r="F48" s="16"/>
      <c r="G48" s="29"/>
      <c r="H48" s="16"/>
      <c r="I48" s="16"/>
    </row>
    <row r="49" spans="1:9" ht="12.75">
      <c r="A49" s="17">
        <v>-7</v>
      </c>
      <c r="B49" s="18" t="str">
        <f>IF(C30=B29,B31,IF(C30=B31,B29,0))</f>
        <v>Мухетдинов Амир</v>
      </c>
      <c r="C49" s="16"/>
      <c r="D49" s="20">
        <v>25</v>
      </c>
      <c r="E49" s="45" t="s">
        <v>64</v>
      </c>
      <c r="F49" s="16"/>
      <c r="G49" s="29"/>
      <c r="H49" s="16"/>
      <c r="I49" s="16"/>
    </row>
    <row r="50" spans="1:9" ht="12.75">
      <c r="A50" s="16"/>
      <c r="B50" s="20">
        <v>19</v>
      </c>
      <c r="C50" s="44" t="s">
        <v>64</v>
      </c>
      <c r="D50" s="24"/>
      <c r="E50" s="29"/>
      <c r="F50" s="16"/>
      <c r="G50" s="29"/>
      <c r="H50" s="16"/>
      <c r="I50" s="16"/>
    </row>
    <row r="51" spans="1:9" ht="12.75">
      <c r="A51" s="17">
        <v>-8</v>
      </c>
      <c r="B51" s="23" t="str">
        <f>IF(C34=B33,B35,IF(C34=B35,B33,0))</f>
        <v>_</v>
      </c>
      <c r="C51" s="20">
        <v>23</v>
      </c>
      <c r="D51" s="45" t="s">
        <v>64</v>
      </c>
      <c r="E51" s="29"/>
      <c r="F51" s="17">
        <v>-28</v>
      </c>
      <c r="G51" s="18" t="str">
        <f>IF(G43=F39,F47,IF(G43=F47,F39,0))</f>
        <v>Фролов Михаил</v>
      </c>
      <c r="H51" s="34"/>
      <c r="I51" s="34"/>
    </row>
    <row r="52" spans="1:9" ht="12.75">
      <c r="A52" s="16"/>
      <c r="B52" s="28">
        <v>-9</v>
      </c>
      <c r="C52" s="23" t="str">
        <f>IF(D8=C6,C10,IF(D8=C10,C6,0))</f>
        <v>Русских Данил</v>
      </c>
      <c r="D52" s="16"/>
      <c r="E52" s="29"/>
      <c r="F52" s="16"/>
      <c r="G52" s="39"/>
      <c r="H52" s="37" t="s">
        <v>36</v>
      </c>
      <c r="I52" s="37"/>
    </row>
    <row r="53" spans="1:9" ht="12.7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2.75">
      <c r="A54" s="17">
        <v>-26</v>
      </c>
      <c r="B54" s="18" t="str">
        <f>IF(F39=E37,E41,IF(F39=E41,E37,0))</f>
        <v>Хабибуллина Эльвина</v>
      </c>
      <c r="C54" s="16"/>
      <c r="D54" s="17">
        <v>-20</v>
      </c>
      <c r="E54" s="18" t="str">
        <f>IF(D39=C38,C40,IF(D39=C40,C38,0))</f>
        <v>Касимов Алмаз</v>
      </c>
      <c r="F54" s="16"/>
      <c r="G54" s="16"/>
      <c r="H54" s="16"/>
      <c r="I54" s="16"/>
    </row>
    <row r="55" spans="1:9" ht="12.75">
      <c r="A55" s="16"/>
      <c r="B55" s="20">
        <v>29</v>
      </c>
      <c r="C55" s="21" t="s">
        <v>64</v>
      </c>
      <c r="D55" s="16"/>
      <c r="E55" s="20">
        <v>31</v>
      </c>
      <c r="F55" s="21" t="s">
        <v>65</v>
      </c>
      <c r="G55" s="16"/>
      <c r="H55" s="16"/>
      <c r="I55" s="16"/>
    </row>
    <row r="56" spans="1:9" ht="12.75">
      <c r="A56" s="17">
        <v>-27</v>
      </c>
      <c r="B56" s="23" t="str">
        <f>IF(F47=E45,E49,IF(F47=E49,E45,0))</f>
        <v>Мухетдинов Амир</v>
      </c>
      <c r="C56" s="27" t="s">
        <v>27</v>
      </c>
      <c r="D56" s="17">
        <v>-21</v>
      </c>
      <c r="E56" s="23">
        <f>IF(D43=C42,C44,IF(D43=C44,C42,0))</f>
        <v>0</v>
      </c>
      <c r="F56" s="24"/>
      <c r="G56" s="29"/>
      <c r="H56" s="16"/>
      <c r="I56" s="16"/>
    </row>
    <row r="57" spans="1:9" ht="12.75">
      <c r="A57" s="16"/>
      <c r="B57" s="17">
        <v>-29</v>
      </c>
      <c r="C57" s="18" t="str">
        <f>IF(C55=B54,B56,IF(C55=B56,B54,0))</f>
        <v>Хабибуллина Эльвина</v>
      </c>
      <c r="D57" s="16"/>
      <c r="E57" s="16"/>
      <c r="F57" s="20">
        <v>33</v>
      </c>
      <c r="G57" s="21" t="s">
        <v>65</v>
      </c>
      <c r="H57" s="34"/>
      <c r="I57" s="34"/>
    </row>
    <row r="58" spans="1:9" ht="12.75">
      <c r="A58" s="16"/>
      <c r="B58" s="16"/>
      <c r="C58" s="27" t="s">
        <v>28</v>
      </c>
      <c r="D58" s="17">
        <v>-22</v>
      </c>
      <c r="E58" s="18" t="str">
        <f>IF(D47=C46,C48,IF(D47=C48,C46,0))</f>
        <v>Абдеев Арслан</v>
      </c>
      <c r="F58" s="24"/>
      <c r="G58" s="16"/>
      <c r="H58" s="37" t="s">
        <v>31</v>
      </c>
      <c r="I58" s="37"/>
    </row>
    <row r="59" spans="1:9" ht="12.75">
      <c r="A59" s="17">
        <v>-24</v>
      </c>
      <c r="B59" s="18" t="str">
        <f>IF(E41=D39,D43,IF(E41=D43,D39,0))</f>
        <v>Санатулин Руслан</v>
      </c>
      <c r="C59" s="16"/>
      <c r="D59" s="16"/>
      <c r="E59" s="20">
        <v>32</v>
      </c>
      <c r="F59" s="25" t="s">
        <v>66</v>
      </c>
      <c r="G59" s="31"/>
      <c r="H59" s="16"/>
      <c r="I59" s="16"/>
    </row>
    <row r="60" spans="1:9" ht="12.75">
      <c r="A60" s="16"/>
      <c r="B60" s="20">
        <v>30</v>
      </c>
      <c r="C60" s="21" t="s">
        <v>68</v>
      </c>
      <c r="D60" s="17">
        <v>-23</v>
      </c>
      <c r="E60" s="23" t="str">
        <f>IF(D51=C50,C52,IF(D51=C52,C50,0))</f>
        <v>Русских Данил</v>
      </c>
      <c r="F60" s="17">
        <v>-33</v>
      </c>
      <c r="G60" s="18" t="str">
        <f>IF(G57=F55,F59,IF(G57=F59,F55,0))</f>
        <v>Русских Данил</v>
      </c>
      <c r="H60" s="34"/>
      <c r="I60" s="34"/>
    </row>
    <row r="61" spans="1:9" ht="12.75">
      <c r="A61" s="17">
        <v>-25</v>
      </c>
      <c r="B61" s="23" t="str">
        <f>IF(E49=D47,D51,IF(E49=D51,D47,0))</f>
        <v>Шамсутдинов Артур</v>
      </c>
      <c r="C61" s="27" t="s">
        <v>29</v>
      </c>
      <c r="D61" s="16"/>
      <c r="E61" s="16"/>
      <c r="F61" s="16"/>
      <c r="G61" s="16"/>
      <c r="H61" s="37" t="s">
        <v>33</v>
      </c>
      <c r="I61" s="37"/>
    </row>
    <row r="62" spans="1:9" ht="12.75">
      <c r="A62" s="16"/>
      <c r="B62" s="17">
        <v>-30</v>
      </c>
      <c r="C62" s="18" t="str">
        <f>IF(C60=B59,B61,IF(C60=B61,B59,0))</f>
        <v>Шамсутдинов Артур</v>
      </c>
      <c r="D62" s="16"/>
      <c r="E62" s="16"/>
      <c r="F62" s="16"/>
      <c r="G62" s="16"/>
      <c r="H62" s="16"/>
      <c r="I62" s="16"/>
    </row>
    <row r="63" spans="1:9" ht="12.75">
      <c r="A63" s="16"/>
      <c r="B63" s="16"/>
      <c r="C63" s="27" t="s">
        <v>30</v>
      </c>
      <c r="D63" s="16"/>
      <c r="E63" s="17">
        <v>-31</v>
      </c>
      <c r="F63" s="18">
        <f>IF(F55=E54,E56,IF(F55=E56,E54,0))</f>
        <v>0</v>
      </c>
      <c r="G63" s="16"/>
      <c r="H63" s="16"/>
      <c r="I63" s="16"/>
    </row>
    <row r="64" spans="1:9" ht="12.75">
      <c r="A64" s="17">
        <v>-16</v>
      </c>
      <c r="B64" s="18" t="str">
        <f>IF(C38=B37,B39,IF(C38=B39,B37,0))</f>
        <v>_</v>
      </c>
      <c r="C64" s="16"/>
      <c r="D64" s="16"/>
      <c r="E64" s="16"/>
      <c r="F64" s="20">
        <v>34</v>
      </c>
      <c r="G64" s="21" t="s">
        <v>61</v>
      </c>
      <c r="H64" s="34"/>
      <c r="I64" s="34"/>
    </row>
    <row r="65" spans="1:9" ht="12.75">
      <c r="A65" s="16"/>
      <c r="B65" s="20">
        <v>35</v>
      </c>
      <c r="C65" s="21"/>
      <c r="D65" s="16"/>
      <c r="E65" s="17">
        <v>-32</v>
      </c>
      <c r="F65" s="23" t="str">
        <f>IF(F59=E58,E60,IF(F59=E60,E58,0))</f>
        <v>Абдеев Арслан</v>
      </c>
      <c r="G65" s="16"/>
      <c r="H65" s="37" t="s">
        <v>32</v>
      </c>
      <c r="I65" s="37"/>
    </row>
    <row r="66" spans="1:9" ht="12.75">
      <c r="A66" s="17">
        <v>-17</v>
      </c>
      <c r="B66" s="23">
        <f>IF(C42=B41,B43,IF(C42=B43,B41,0))</f>
        <v>0</v>
      </c>
      <c r="C66" s="24"/>
      <c r="D66" s="29"/>
      <c r="E66" s="16"/>
      <c r="F66" s="17">
        <v>-34</v>
      </c>
      <c r="G66" s="18">
        <f>IF(G64=F63,F65,IF(G64=F65,F63,0))</f>
        <v>0</v>
      </c>
      <c r="H66" s="34"/>
      <c r="I66" s="34"/>
    </row>
    <row r="67" spans="1:9" ht="12.75">
      <c r="A67" s="16"/>
      <c r="B67" s="16"/>
      <c r="C67" s="20">
        <v>37</v>
      </c>
      <c r="D67" s="21"/>
      <c r="E67" s="16"/>
      <c r="F67" s="16"/>
      <c r="G67" s="16"/>
      <c r="H67" s="37" t="s">
        <v>34</v>
      </c>
      <c r="I67" s="37"/>
    </row>
    <row r="68" spans="1:9" ht="12.75">
      <c r="A68" s="17">
        <v>-18</v>
      </c>
      <c r="B68" s="18" t="str">
        <f>IF(C46=B45,B47,IF(C46=B47,B45,0))</f>
        <v>_</v>
      </c>
      <c r="C68" s="24"/>
      <c r="D68" s="30" t="s">
        <v>37</v>
      </c>
      <c r="E68" s="17">
        <v>-35</v>
      </c>
      <c r="F68" s="18" t="str">
        <f>IF(C65=B64,B66,IF(C65=B66,B64,0))</f>
        <v>_</v>
      </c>
      <c r="G68" s="16"/>
      <c r="H68" s="16"/>
      <c r="I68" s="16"/>
    </row>
    <row r="69" spans="1:9" ht="12.75">
      <c r="A69" s="16"/>
      <c r="B69" s="20">
        <v>36</v>
      </c>
      <c r="C69" s="25"/>
      <c r="D69" s="31"/>
      <c r="E69" s="16"/>
      <c r="F69" s="20">
        <v>38</v>
      </c>
      <c r="G69" s="21"/>
      <c r="H69" s="34"/>
      <c r="I69" s="34"/>
    </row>
    <row r="70" spans="1:9" ht="12.75">
      <c r="A70" s="17">
        <v>-19</v>
      </c>
      <c r="B70" s="23" t="str">
        <f>IF(C50=B49,B51,IF(C50=B51,B49,0))</f>
        <v>_</v>
      </c>
      <c r="C70" s="17">
        <v>-37</v>
      </c>
      <c r="D70" s="18">
        <f>IF(D67=C65,C69,IF(D67=C69,C65,0))</f>
        <v>0</v>
      </c>
      <c r="E70" s="17">
        <v>-36</v>
      </c>
      <c r="F70" s="23">
        <f>IF(C69=B68,B70,IF(C69=B70,B68,0))</f>
        <v>0</v>
      </c>
      <c r="G70" s="16"/>
      <c r="H70" s="37" t="s">
        <v>40</v>
      </c>
      <c r="I70" s="37"/>
    </row>
    <row r="71" spans="1:9" ht="12.75">
      <c r="A71" s="16"/>
      <c r="B71" s="16"/>
      <c r="C71" s="16"/>
      <c r="D71" s="27" t="s">
        <v>39</v>
      </c>
      <c r="E71" s="16"/>
      <c r="F71" s="17">
        <v>-38</v>
      </c>
      <c r="G71" s="18" t="str">
        <f>IF(G69=F68,F70,IF(G69=F70,F68,0))</f>
        <v>_</v>
      </c>
      <c r="H71" s="34"/>
      <c r="I71" s="34"/>
    </row>
    <row r="72" spans="1:9" ht="12.75">
      <c r="A72" s="16"/>
      <c r="B72" s="16"/>
      <c r="C72" s="16"/>
      <c r="D72" s="16"/>
      <c r="E72" s="16"/>
      <c r="F72" s="16"/>
      <c r="G72" s="16"/>
      <c r="H72" s="37" t="s">
        <v>41</v>
      </c>
      <c r="I72" s="37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8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15.75">
      <c r="A2" s="4" t="s">
        <v>69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40859</v>
      </c>
      <c r="B3" s="5"/>
      <c r="C3" s="5"/>
      <c r="D3" s="5"/>
      <c r="E3" s="5"/>
      <c r="F3" s="5"/>
      <c r="G3" s="5"/>
      <c r="H3" s="5"/>
      <c r="I3" s="5"/>
    </row>
    <row r="4" spans="1:9" ht="15.75">
      <c r="A4" s="41"/>
      <c r="B4" s="41"/>
      <c r="C4" s="41"/>
      <c r="D4" s="41"/>
      <c r="E4" s="41"/>
      <c r="F4" s="41"/>
      <c r="G4" s="41"/>
      <c r="H4" s="41"/>
      <c r="I4" s="41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</v>
      </c>
      <c r="B6" s="8" t="s">
        <v>3</v>
      </c>
      <c r="C6" s="9" t="s">
        <v>4</v>
      </c>
      <c r="D6" s="9"/>
      <c r="E6" s="9"/>
      <c r="F6" s="9"/>
      <c r="G6" s="9"/>
      <c r="H6" s="9"/>
      <c r="I6" s="9"/>
    </row>
    <row r="7" spans="1:9" ht="18">
      <c r="A7" s="10" t="s">
        <v>70</v>
      </c>
      <c r="B7" s="11">
        <v>1</v>
      </c>
      <c r="C7" s="12" t="str">
        <f>4л!F20</f>
        <v>Хайбуллин Вадим</v>
      </c>
      <c r="D7" s="9"/>
      <c r="E7" s="9"/>
      <c r="F7" s="9"/>
      <c r="G7" s="9"/>
      <c r="H7" s="9"/>
      <c r="I7" s="9"/>
    </row>
    <row r="8" spans="1:9" ht="18">
      <c r="A8" s="10" t="s">
        <v>71</v>
      </c>
      <c r="B8" s="11">
        <v>2</v>
      </c>
      <c r="C8" s="12" t="str">
        <f>4л!F31</f>
        <v>Савинов Леонид</v>
      </c>
      <c r="D8" s="9"/>
      <c r="E8" s="9"/>
      <c r="F8" s="9"/>
      <c r="G8" s="9"/>
      <c r="H8" s="9"/>
      <c r="I8" s="9"/>
    </row>
    <row r="9" spans="1:9" ht="18">
      <c r="A9" s="10" t="s">
        <v>72</v>
      </c>
      <c r="B9" s="11">
        <v>3</v>
      </c>
      <c r="C9" s="12" t="str">
        <f>4л!G43</f>
        <v>Коврижников Максим</v>
      </c>
      <c r="D9" s="9"/>
      <c r="E9" s="9"/>
      <c r="F9" s="9"/>
      <c r="G9" s="9"/>
      <c r="H9" s="9"/>
      <c r="I9" s="9"/>
    </row>
    <row r="10" spans="1:9" ht="18">
      <c r="A10" s="10" t="s">
        <v>58</v>
      </c>
      <c r="B10" s="11">
        <v>4</v>
      </c>
      <c r="C10" s="12" t="str">
        <f>4л!G51</f>
        <v>Атягин Руслан</v>
      </c>
      <c r="D10" s="9"/>
      <c r="E10" s="9"/>
      <c r="F10" s="9"/>
      <c r="G10" s="9"/>
      <c r="H10" s="9"/>
      <c r="I10" s="9"/>
    </row>
    <row r="11" spans="1:9" ht="18">
      <c r="A11" s="10" t="s">
        <v>73</v>
      </c>
      <c r="B11" s="11">
        <v>5</v>
      </c>
      <c r="C11" s="12" t="str">
        <f>4л!C55</f>
        <v>Басс Кирилл</v>
      </c>
      <c r="D11" s="9"/>
      <c r="E11" s="9"/>
      <c r="F11" s="9"/>
      <c r="G11" s="9"/>
      <c r="H11" s="9"/>
      <c r="I11" s="9"/>
    </row>
    <row r="12" spans="1:9" ht="18">
      <c r="A12" s="10" t="s">
        <v>59</v>
      </c>
      <c r="B12" s="11">
        <v>6</v>
      </c>
      <c r="C12" s="12" t="str">
        <f>4л!C57</f>
        <v>Сафина Зилия</v>
      </c>
      <c r="D12" s="9"/>
      <c r="E12" s="9"/>
      <c r="F12" s="9"/>
      <c r="G12" s="9"/>
      <c r="H12" s="9"/>
      <c r="I12" s="9"/>
    </row>
    <row r="13" spans="1:9" ht="18">
      <c r="A13" s="10" t="s">
        <v>60</v>
      </c>
      <c r="B13" s="11">
        <v>7</v>
      </c>
      <c r="C13" s="12" t="str">
        <f>4л!C60</f>
        <v>Фролов Михаил</v>
      </c>
      <c r="D13" s="9"/>
      <c r="E13" s="9"/>
      <c r="F13" s="9"/>
      <c r="G13" s="9"/>
      <c r="H13" s="9"/>
      <c r="I13" s="9"/>
    </row>
    <row r="14" spans="1:9" ht="18">
      <c r="A14" s="10" t="s">
        <v>74</v>
      </c>
      <c r="B14" s="11">
        <v>8</v>
      </c>
      <c r="C14" s="12" t="str">
        <f>4л!C62</f>
        <v>Аминов Роберт</v>
      </c>
      <c r="D14" s="9"/>
      <c r="E14" s="9"/>
      <c r="F14" s="9"/>
      <c r="G14" s="9"/>
      <c r="H14" s="9"/>
      <c r="I14" s="9"/>
    </row>
    <row r="15" spans="1:9" ht="18">
      <c r="A15" s="10" t="s">
        <v>75</v>
      </c>
      <c r="B15" s="11">
        <v>9</v>
      </c>
      <c r="C15" s="12" t="str">
        <f>4л!G57</f>
        <v>Пыжьянов Сергей</v>
      </c>
      <c r="D15" s="9"/>
      <c r="E15" s="9"/>
      <c r="F15" s="9"/>
      <c r="G15" s="9"/>
      <c r="H15" s="9"/>
      <c r="I15" s="9"/>
    </row>
    <row r="16" spans="1:9" ht="18">
      <c r="A16" s="10" t="s">
        <v>76</v>
      </c>
      <c r="B16" s="11">
        <v>10</v>
      </c>
      <c r="C16" s="12" t="str">
        <f>4л!G60</f>
        <v>Шеримбетов Зафарбек</v>
      </c>
      <c r="D16" s="9"/>
      <c r="E16" s="9"/>
      <c r="F16" s="9"/>
      <c r="G16" s="9"/>
      <c r="H16" s="9"/>
      <c r="I16" s="9"/>
    </row>
    <row r="17" spans="1:9" ht="18">
      <c r="A17" s="10" t="s">
        <v>65</v>
      </c>
      <c r="B17" s="11">
        <v>11</v>
      </c>
      <c r="C17" s="12" t="str">
        <f>4л!G64</f>
        <v>Кунгурова Юлия</v>
      </c>
      <c r="D17" s="9"/>
      <c r="E17" s="9"/>
      <c r="F17" s="9"/>
      <c r="G17" s="9"/>
      <c r="H17" s="9"/>
      <c r="I17" s="9"/>
    </row>
    <row r="18" spans="1:9" ht="18">
      <c r="A18" s="10" t="s">
        <v>77</v>
      </c>
      <c r="B18" s="11">
        <v>12</v>
      </c>
      <c r="C18" s="12" t="str">
        <f>4л!G66</f>
        <v>Санатулин Руслан</v>
      </c>
      <c r="D18" s="9"/>
      <c r="E18" s="9"/>
      <c r="F18" s="9"/>
      <c r="G18" s="9"/>
      <c r="H18" s="9"/>
      <c r="I18" s="9"/>
    </row>
    <row r="19" spans="1:9" ht="18">
      <c r="A19" s="10" t="s">
        <v>11</v>
      </c>
      <c r="B19" s="11">
        <v>13</v>
      </c>
      <c r="C19" s="12" t="str">
        <f>4л!D67</f>
        <v>Синев Дмитрий</v>
      </c>
      <c r="D19" s="9"/>
      <c r="E19" s="9"/>
      <c r="F19" s="9"/>
      <c r="G19" s="9"/>
      <c r="H19" s="9"/>
      <c r="I19" s="9"/>
    </row>
    <row r="20" spans="1:9" ht="18">
      <c r="A20" s="10" t="s">
        <v>78</v>
      </c>
      <c r="B20" s="11">
        <v>14</v>
      </c>
      <c r="C20" s="12" t="str">
        <f>4л!D70</f>
        <v>Хакимов Андрей</v>
      </c>
      <c r="D20" s="9"/>
      <c r="E20" s="9"/>
      <c r="F20" s="9"/>
      <c r="G20" s="9"/>
      <c r="H20" s="9"/>
      <c r="I20" s="9"/>
    </row>
    <row r="21" spans="1:9" ht="18">
      <c r="A21" s="10" t="s">
        <v>68</v>
      </c>
      <c r="B21" s="11">
        <v>15</v>
      </c>
      <c r="C21" s="12" t="str">
        <f>4л!G69</f>
        <v>Касимов Алмаз</v>
      </c>
      <c r="D21" s="9"/>
      <c r="E21" s="9"/>
      <c r="F21" s="9"/>
      <c r="G21" s="9"/>
      <c r="H21" s="9"/>
      <c r="I21" s="9"/>
    </row>
    <row r="22" spans="1:9" ht="18">
      <c r="A22" s="10" t="s">
        <v>24</v>
      </c>
      <c r="B22" s="11">
        <v>16</v>
      </c>
      <c r="C22" s="12" t="str">
        <f>4л!G71</f>
        <v>_</v>
      </c>
      <c r="D22" s="9"/>
      <c r="E22" s="9"/>
      <c r="F22" s="9"/>
      <c r="G22" s="9"/>
      <c r="H22" s="9"/>
      <c r="I22" s="9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4" customWidth="1"/>
    <col min="2" max="2" width="16.875" style="14" customWidth="1"/>
    <col min="3" max="6" width="14.75390625" style="14" customWidth="1"/>
    <col min="7" max="9" width="5.75390625" style="14" customWidth="1"/>
    <col min="10" max="16384" width="9.125" style="14" customWidth="1"/>
  </cols>
  <sheetData>
    <row r="1" spans="1:10" ht="15.75">
      <c r="A1" s="42" t="str">
        <f>Сп4л!A1</f>
        <v>Кубок Башкортостана 2011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>
      <c r="A2" s="42" t="str">
        <f>Сп4л!A2</f>
        <v>Турнир 4-й лиги Этапа Алексей Щербак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43">
        <f>Сп4л!A3</f>
        <v>40859</v>
      </c>
      <c r="B3" s="43"/>
      <c r="C3" s="43"/>
      <c r="D3" s="43"/>
      <c r="E3" s="43"/>
      <c r="F3" s="43"/>
      <c r="G3" s="43"/>
      <c r="H3" s="43"/>
      <c r="I3" s="43"/>
      <c r="J3" s="43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2.75">
      <c r="A5" s="17">
        <v>1</v>
      </c>
      <c r="B5" s="18" t="str">
        <f>Сп4л!A7</f>
        <v>Савинов Леонид</v>
      </c>
      <c r="C5" s="16"/>
      <c r="D5" s="16"/>
      <c r="E5" s="16"/>
      <c r="F5" s="16"/>
      <c r="G5" s="16"/>
      <c r="H5" s="16"/>
      <c r="I5" s="16"/>
    </row>
    <row r="6" spans="1:9" ht="12.75">
      <c r="A6" s="16"/>
      <c r="B6" s="20">
        <v>1</v>
      </c>
      <c r="C6" s="21" t="s">
        <v>70</v>
      </c>
      <c r="D6" s="16"/>
      <c r="E6" s="22"/>
      <c r="F6" s="16"/>
      <c r="G6" s="16"/>
      <c r="H6" s="16"/>
      <c r="I6" s="16"/>
    </row>
    <row r="7" spans="1:9" ht="12.75">
      <c r="A7" s="17">
        <v>16</v>
      </c>
      <c r="B7" s="23" t="str">
        <f>Сп4л!A22</f>
        <v>_</v>
      </c>
      <c r="C7" s="24"/>
      <c r="D7" s="16"/>
      <c r="E7" s="16"/>
      <c r="F7" s="16"/>
      <c r="G7" s="16"/>
      <c r="H7" s="16"/>
      <c r="I7" s="16"/>
    </row>
    <row r="8" spans="1:9" ht="12.75">
      <c r="A8" s="16"/>
      <c r="B8" s="16"/>
      <c r="C8" s="20">
        <v>9</v>
      </c>
      <c r="D8" s="21" t="s">
        <v>70</v>
      </c>
      <c r="E8" s="16"/>
      <c r="F8" s="16"/>
      <c r="G8" s="16"/>
      <c r="H8" s="16"/>
      <c r="I8" s="16"/>
    </row>
    <row r="9" spans="1:9" ht="12.75">
      <c r="A9" s="17">
        <v>9</v>
      </c>
      <c r="B9" s="18" t="str">
        <f>Сп4л!A15</f>
        <v>Аминов Роберт</v>
      </c>
      <c r="C9" s="24"/>
      <c r="D9" s="24"/>
      <c r="E9" s="16"/>
      <c r="F9" s="16"/>
      <c r="G9" s="16"/>
      <c r="H9" s="16"/>
      <c r="I9" s="16"/>
    </row>
    <row r="10" spans="1:9" ht="12.75">
      <c r="A10" s="16"/>
      <c r="B10" s="20">
        <v>2</v>
      </c>
      <c r="C10" s="25" t="s">
        <v>75</v>
      </c>
      <c r="D10" s="24"/>
      <c r="E10" s="16"/>
      <c r="F10" s="16"/>
      <c r="G10" s="16"/>
      <c r="H10" s="16"/>
      <c r="I10" s="16"/>
    </row>
    <row r="11" spans="1:9" ht="12.75">
      <c r="A11" s="17">
        <v>8</v>
      </c>
      <c r="B11" s="23" t="str">
        <f>Сп4л!A14</f>
        <v>Шеримбетов Зафарбек</v>
      </c>
      <c r="C11" s="16"/>
      <c r="D11" s="24"/>
      <c r="E11" s="16"/>
      <c r="F11" s="16"/>
      <c r="G11" s="26"/>
      <c r="H11" s="16"/>
      <c r="I11" s="16"/>
    </row>
    <row r="12" spans="1:9" ht="12.75">
      <c r="A12" s="16"/>
      <c r="B12" s="16"/>
      <c r="C12" s="16"/>
      <c r="D12" s="20">
        <v>13</v>
      </c>
      <c r="E12" s="21" t="s">
        <v>70</v>
      </c>
      <c r="F12" s="16"/>
      <c r="G12" s="26"/>
      <c r="H12" s="16"/>
      <c r="I12" s="16"/>
    </row>
    <row r="13" spans="1:9" ht="12.75">
      <c r="A13" s="17">
        <v>5</v>
      </c>
      <c r="B13" s="18" t="str">
        <f>Сп4л!A11</f>
        <v>Басс Кирилл</v>
      </c>
      <c r="C13" s="16"/>
      <c r="D13" s="24"/>
      <c r="E13" s="24"/>
      <c r="F13" s="16"/>
      <c r="G13" s="26"/>
      <c r="H13" s="16"/>
      <c r="I13" s="16"/>
    </row>
    <row r="14" spans="1:9" ht="12.75">
      <c r="A14" s="16"/>
      <c r="B14" s="20">
        <v>3</v>
      </c>
      <c r="C14" s="34" t="s">
        <v>73</v>
      </c>
      <c r="D14" s="24"/>
      <c r="E14" s="24"/>
      <c r="F14" s="16"/>
      <c r="G14" s="26"/>
      <c r="H14" s="16"/>
      <c r="I14" s="16"/>
    </row>
    <row r="15" spans="1:9" ht="12.75">
      <c r="A15" s="17">
        <v>12</v>
      </c>
      <c r="B15" s="23" t="str">
        <f>Сп4л!A18</f>
        <v>Хакимов Андрей</v>
      </c>
      <c r="C15" s="24"/>
      <c r="D15" s="24"/>
      <c r="E15" s="24"/>
      <c r="F15" s="16"/>
      <c r="G15" s="26"/>
      <c r="H15" s="16"/>
      <c r="I15" s="16"/>
    </row>
    <row r="16" spans="1:9" ht="12.75">
      <c r="A16" s="16"/>
      <c r="B16" s="16"/>
      <c r="C16" s="20">
        <v>10</v>
      </c>
      <c r="D16" s="25" t="s">
        <v>73</v>
      </c>
      <c r="E16" s="24"/>
      <c r="F16" s="16"/>
      <c r="G16" s="16"/>
      <c r="H16" s="16"/>
      <c r="I16" s="16"/>
    </row>
    <row r="17" spans="1:9" ht="12.75">
      <c r="A17" s="17">
        <v>13</v>
      </c>
      <c r="B17" s="18" t="str">
        <f>Сп4л!A19</f>
        <v>Кунгурова Юлия</v>
      </c>
      <c r="C17" s="24"/>
      <c r="D17" s="16"/>
      <c r="E17" s="24"/>
      <c r="F17" s="16"/>
      <c r="G17" s="16"/>
      <c r="H17" s="16"/>
      <c r="I17" s="16"/>
    </row>
    <row r="18" spans="1:9" ht="12.75">
      <c r="A18" s="16"/>
      <c r="B18" s="20">
        <v>4</v>
      </c>
      <c r="C18" s="25" t="s">
        <v>58</v>
      </c>
      <c r="D18" s="16"/>
      <c r="E18" s="24"/>
      <c r="F18" s="16"/>
      <c r="G18" s="16"/>
      <c r="H18" s="16"/>
      <c r="I18" s="16"/>
    </row>
    <row r="19" spans="1:9" ht="12.75">
      <c r="A19" s="17">
        <v>4</v>
      </c>
      <c r="B19" s="23" t="str">
        <f>Сп4л!A10</f>
        <v>Атягин Руслан</v>
      </c>
      <c r="C19" s="16"/>
      <c r="D19" s="16"/>
      <c r="E19" s="24"/>
      <c r="F19" s="16"/>
      <c r="G19" s="16"/>
      <c r="H19" s="16"/>
      <c r="I19" s="16"/>
    </row>
    <row r="20" spans="1:9" ht="12.75">
      <c r="A20" s="16"/>
      <c r="B20" s="16"/>
      <c r="C20" s="16"/>
      <c r="D20" s="16"/>
      <c r="E20" s="20">
        <v>15</v>
      </c>
      <c r="F20" s="38" t="s">
        <v>60</v>
      </c>
      <c r="G20" s="21"/>
      <c r="H20" s="21"/>
      <c r="I20" s="21"/>
    </row>
    <row r="21" spans="1:9" ht="12.75">
      <c r="A21" s="17">
        <v>3</v>
      </c>
      <c r="B21" s="18" t="str">
        <f>Сп4л!A9</f>
        <v>Сафина Зилия</v>
      </c>
      <c r="C21" s="16"/>
      <c r="D21" s="16"/>
      <c r="E21" s="24"/>
      <c r="F21" s="29"/>
      <c r="G21" s="16"/>
      <c r="H21" s="37" t="s">
        <v>25</v>
      </c>
      <c r="I21" s="37"/>
    </row>
    <row r="22" spans="1:9" ht="12.75">
      <c r="A22" s="16"/>
      <c r="B22" s="20">
        <v>5</v>
      </c>
      <c r="C22" s="21" t="s">
        <v>72</v>
      </c>
      <c r="D22" s="16"/>
      <c r="E22" s="24"/>
      <c r="F22" s="29"/>
      <c r="G22" s="16"/>
      <c r="H22" s="16"/>
      <c r="I22" s="16"/>
    </row>
    <row r="23" spans="1:9" ht="12.75">
      <c r="A23" s="17">
        <v>14</v>
      </c>
      <c r="B23" s="23" t="str">
        <f>Сп4л!A20</f>
        <v>Пыжьянов Сергей</v>
      </c>
      <c r="C23" s="24"/>
      <c r="D23" s="16"/>
      <c r="E23" s="24"/>
      <c r="F23" s="29"/>
      <c r="G23" s="16"/>
      <c r="H23" s="16"/>
      <c r="I23" s="16"/>
    </row>
    <row r="24" spans="1:9" ht="12.75">
      <c r="A24" s="16"/>
      <c r="B24" s="16"/>
      <c r="C24" s="20">
        <v>11</v>
      </c>
      <c r="D24" s="21" t="s">
        <v>72</v>
      </c>
      <c r="E24" s="24"/>
      <c r="F24" s="29"/>
      <c r="G24" s="16"/>
      <c r="H24" s="16"/>
      <c r="I24" s="16"/>
    </row>
    <row r="25" spans="1:9" ht="12.75">
      <c r="A25" s="17">
        <v>11</v>
      </c>
      <c r="B25" s="18" t="str">
        <f>Сп4л!A17</f>
        <v>Касимов Алмаз</v>
      </c>
      <c r="C25" s="24"/>
      <c r="D25" s="24"/>
      <c r="E25" s="24"/>
      <c r="F25" s="29"/>
      <c r="G25" s="16"/>
      <c r="H25" s="16"/>
      <c r="I25" s="16"/>
    </row>
    <row r="26" spans="1:9" ht="12.75">
      <c r="A26" s="16"/>
      <c r="B26" s="20">
        <v>6</v>
      </c>
      <c r="C26" s="25" t="s">
        <v>59</v>
      </c>
      <c r="D26" s="24"/>
      <c r="E26" s="24"/>
      <c r="F26" s="29"/>
      <c r="G26" s="16"/>
      <c r="H26" s="16"/>
      <c r="I26" s="16"/>
    </row>
    <row r="27" spans="1:9" ht="12.75">
      <c r="A27" s="17">
        <v>6</v>
      </c>
      <c r="B27" s="23" t="str">
        <f>Сп4л!A12</f>
        <v>Фролов Михаил</v>
      </c>
      <c r="C27" s="16"/>
      <c r="D27" s="24"/>
      <c r="E27" s="24"/>
      <c r="F27" s="29"/>
      <c r="G27" s="16"/>
      <c r="H27" s="16"/>
      <c r="I27" s="16"/>
    </row>
    <row r="28" spans="1:9" ht="12.75">
      <c r="A28" s="16"/>
      <c r="B28" s="16"/>
      <c r="C28" s="16"/>
      <c r="D28" s="20">
        <v>14</v>
      </c>
      <c r="E28" s="25" t="s">
        <v>60</v>
      </c>
      <c r="F28" s="29"/>
      <c r="G28" s="16"/>
      <c r="H28" s="16"/>
      <c r="I28" s="16"/>
    </row>
    <row r="29" spans="1:9" ht="12.75">
      <c r="A29" s="17">
        <v>7</v>
      </c>
      <c r="B29" s="18" t="str">
        <f>Сп4л!A13</f>
        <v>Хайбуллин Вадим</v>
      </c>
      <c r="C29" s="16"/>
      <c r="D29" s="24"/>
      <c r="E29" s="16"/>
      <c r="F29" s="29"/>
      <c r="G29" s="16"/>
      <c r="H29" s="16"/>
      <c r="I29" s="16"/>
    </row>
    <row r="30" spans="1:9" ht="12.75">
      <c r="A30" s="16"/>
      <c r="B30" s="20">
        <v>7</v>
      </c>
      <c r="C30" s="21" t="s">
        <v>60</v>
      </c>
      <c r="D30" s="24"/>
      <c r="E30" s="16"/>
      <c r="F30" s="29"/>
      <c r="G30" s="16"/>
      <c r="H30" s="16"/>
      <c r="I30" s="16"/>
    </row>
    <row r="31" spans="1:9" ht="12.75">
      <c r="A31" s="17">
        <v>10</v>
      </c>
      <c r="B31" s="23" t="str">
        <f>Сп4л!A16</f>
        <v>Синев Дмитрий</v>
      </c>
      <c r="C31" s="24"/>
      <c r="D31" s="24"/>
      <c r="E31" s="17">
        <v>-15</v>
      </c>
      <c r="F31" s="18" t="str">
        <f>IF(F20=E12,E28,IF(F20=E28,E12,0))</f>
        <v>Савинов Леонид</v>
      </c>
      <c r="G31" s="34"/>
      <c r="H31" s="34"/>
      <c r="I31" s="34"/>
    </row>
    <row r="32" spans="1:9" ht="12.75">
      <c r="A32" s="16"/>
      <c r="B32" s="16"/>
      <c r="C32" s="20">
        <v>12</v>
      </c>
      <c r="D32" s="25" t="s">
        <v>60</v>
      </c>
      <c r="E32" s="16"/>
      <c r="F32" s="29"/>
      <c r="G32" s="16"/>
      <c r="H32" s="37" t="s">
        <v>26</v>
      </c>
      <c r="I32" s="37"/>
    </row>
    <row r="33" spans="1:9" ht="12.75">
      <c r="A33" s="17">
        <v>15</v>
      </c>
      <c r="B33" s="18" t="str">
        <f>Сп4л!A21</f>
        <v>Санатулин Руслан</v>
      </c>
      <c r="C33" s="24"/>
      <c r="D33" s="16"/>
      <c r="E33" s="16"/>
      <c r="F33" s="29"/>
      <c r="G33" s="16"/>
      <c r="H33" s="16"/>
      <c r="I33" s="16"/>
    </row>
    <row r="34" spans="1:9" ht="12.75">
      <c r="A34" s="16"/>
      <c r="B34" s="20">
        <v>8</v>
      </c>
      <c r="C34" s="25" t="s">
        <v>71</v>
      </c>
      <c r="D34" s="16"/>
      <c r="E34" s="16"/>
      <c r="F34" s="29"/>
      <c r="G34" s="16"/>
      <c r="H34" s="16"/>
      <c r="I34" s="16"/>
    </row>
    <row r="35" spans="1:9" ht="12.75">
      <c r="A35" s="17">
        <v>2</v>
      </c>
      <c r="B35" s="23" t="str">
        <f>Сп4л!A8</f>
        <v>Коврижников Максим</v>
      </c>
      <c r="C35" s="16"/>
      <c r="D35" s="16"/>
      <c r="E35" s="16"/>
      <c r="F35" s="29"/>
      <c r="G35" s="16"/>
      <c r="H35" s="16"/>
      <c r="I35" s="16"/>
    </row>
    <row r="36" spans="1:9" ht="12.75">
      <c r="A36" s="16"/>
      <c r="B36" s="16"/>
      <c r="C36" s="16"/>
      <c r="D36" s="16"/>
      <c r="E36" s="16"/>
      <c r="F36" s="29"/>
      <c r="G36" s="16"/>
      <c r="H36" s="16"/>
      <c r="I36" s="16"/>
    </row>
    <row r="37" spans="1:9" ht="12.75">
      <c r="A37" s="17">
        <v>-1</v>
      </c>
      <c r="B37" s="18" t="str">
        <f>IF(C6=B5,B7,IF(C6=B7,B5,0))</f>
        <v>_</v>
      </c>
      <c r="C37" s="16"/>
      <c r="D37" s="17">
        <v>-13</v>
      </c>
      <c r="E37" s="18" t="str">
        <f>IF(E12=D8,D16,IF(E12=D16,D8,0))</f>
        <v>Басс Кирилл</v>
      </c>
      <c r="F37" s="16"/>
      <c r="G37" s="16"/>
      <c r="H37" s="16"/>
      <c r="I37" s="16"/>
    </row>
    <row r="38" spans="1:9" ht="12.75">
      <c r="A38" s="16"/>
      <c r="B38" s="20">
        <v>16</v>
      </c>
      <c r="C38" s="44" t="s">
        <v>74</v>
      </c>
      <c r="D38" s="16"/>
      <c r="E38" s="24"/>
      <c r="F38" s="16"/>
      <c r="G38" s="16"/>
      <c r="H38" s="16"/>
      <c r="I38" s="16"/>
    </row>
    <row r="39" spans="1:9" ht="12.75">
      <c r="A39" s="17">
        <v>-2</v>
      </c>
      <c r="B39" s="23" t="str">
        <f>IF(C10=B9,B11,IF(C10=B11,B9,0))</f>
        <v>Шеримбетов Зафарбек</v>
      </c>
      <c r="C39" s="20">
        <v>20</v>
      </c>
      <c r="D39" s="44" t="s">
        <v>71</v>
      </c>
      <c r="E39" s="20">
        <v>26</v>
      </c>
      <c r="F39" s="44" t="s">
        <v>71</v>
      </c>
      <c r="G39" s="16"/>
      <c r="H39" s="16"/>
      <c r="I39" s="16"/>
    </row>
    <row r="40" spans="1:9" ht="12.75">
      <c r="A40" s="16"/>
      <c r="B40" s="17">
        <v>-12</v>
      </c>
      <c r="C40" s="23" t="str">
        <f>IF(D32=C30,C34,IF(D32=C34,C30,0))</f>
        <v>Коврижников Максим</v>
      </c>
      <c r="D40" s="24"/>
      <c r="E40" s="24"/>
      <c r="F40" s="24"/>
      <c r="G40" s="16"/>
      <c r="H40" s="16"/>
      <c r="I40" s="16"/>
    </row>
    <row r="41" spans="1:9" ht="12.75">
      <c r="A41" s="17">
        <v>-3</v>
      </c>
      <c r="B41" s="18" t="str">
        <f>IF(C14=B13,B15,IF(C14=B15,B13,0))</f>
        <v>Хакимов Андрей</v>
      </c>
      <c r="C41" s="16"/>
      <c r="D41" s="20">
        <v>24</v>
      </c>
      <c r="E41" s="45" t="s">
        <v>71</v>
      </c>
      <c r="F41" s="24"/>
      <c r="G41" s="16"/>
      <c r="H41" s="16"/>
      <c r="I41" s="16"/>
    </row>
    <row r="42" spans="1:9" ht="12.75">
      <c r="A42" s="16"/>
      <c r="B42" s="20">
        <v>17</v>
      </c>
      <c r="C42" s="44" t="s">
        <v>11</v>
      </c>
      <c r="D42" s="24"/>
      <c r="E42" s="29"/>
      <c r="F42" s="24"/>
      <c r="G42" s="16"/>
      <c r="H42" s="16"/>
      <c r="I42" s="16"/>
    </row>
    <row r="43" spans="1:9" ht="12.75">
      <c r="A43" s="17">
        <v>-4</v>
      </c>
      <c r="B43" s="23" t="str">
        <f>IF(C18=B17,B19,IF(C18=B19,B17,0))</f>
        <v>Кунгурова Юлия</v>
      </c>
      <c r="C43" s="20">
        <v>21</v>
      </c>
      <c r="D43" s="45" t="s">
        <v>59</v>
      </c>
      <c r="E43" s="29"/>
      <c r="F43" s="20">
        <v>28</v>
      </c>
      <c r="G43" s="44" t="s">
        <v>71</v>
      </c>
      <c r="H43" s="34"/>
      <c r="I43" s="34"/>
    </row>
    <row r="44" spans="1:9" ht="12.75">
      <c r="A44" s="16"/>
      <c r="B44" s="17">
        <v>-11</v>
      </c>
      <c r="C44" s="23" t="str">
        <f>IF(D24=C22,C26,IF(D24=C26,C22,0))</f>
        <v>Фролов Михаил</v>
      </c>
      <c r="D44" s="16"/>
      <c r="E44" s="29"/>
      <c r="F44" s="24"/>
      <c r="G44" s="16"/>
      <c r="H44" s="37" t="s">
        <v>35</v>
      </c>
      <c r="I44" s="37"/>
    </row>
    <row r="45" spans="1:9" ht="12.75">
      <c r="A45" s="17">
        <v>-5</v>
      </c>
      <c r="B45" s="18" t="str">
        <f>IF(C22=B21,B23,IF(C22=B23,B21,0))</f>
        <v>Пыжьянов Сергей</v>
      </c>
      <c r="C45" s="16"/>
      <c r="D45" s="17">
        <v>-14</v>
      </c>
      <c r="E45" s="18" t="str">
        <f>IF(E28=D24,D32,IF(E28=D32,D24,0))</f>
        <v>Сафина Зилия</v>
      </c>
      <c r="F45" s="24"/>
      <c r="G45" s="29"/>
      <c r="H45" s="16"/>
      <c r="I45" s="16"/>
    </row>
    <row r="46" spans="1:9" ht="12.75">
      <c r="A46" s="16"/>
      <c r="B46" s="20">
        <v>18</v>
      </c>
      <c r="C46" s="44" t="s">
        <v>78</v>
      </c>
      <c r="D46" s="16"/>
      <c r="E46" s="20"/>
      <c r="F46" s="24"/>
      <c r="G46" s="29"/>
      <c r="H46" s="16"/>
      <c r="I46" s="16"/>
    </row>
    <row r="47" spans="1:9" ht="12.75">
      <c r="A47" s="17">
        <v>-6</v>
      </c>
      <c r="B47" s="23" t="str">
        <f>IF(C26=B25,B27,IF(C26=B27,B25,0))</f>
        <v>Касимов Алмаз</v>
      </c>
      <c r="C47" s="20">
        <v>22</v>
      </c>
      <c r="D47" s="44" t="s">
        <v>58</v>
      </c>
      <c r="E47" s="20">
        <v>27</v>
      </c>
      <c r="F47" s="45" t="s">
        <v>58</v>
      </c>
      <c r="G47" s="29"/>
      <c r="H47" s="16"/>
      <c r="I47" s="16"/>
    </row>
    <row r="48" spans="1:9" ht="12.75">
      <c r="A48" s="16"/>
      <c r="B48" s="17">
        <v>-10</v>
      </c>
      <c r="C48" s="23" t="str">
        <f>IF(D16=C14,C18,IF(D16=C18,C14,0))</f>
        <v>Атягин Руслан</v>
      </c>
      <c r="D48" s="24"/>
      <c r="E48" s="24"/>
      <c r="F48" s="16"/>
      <c r="G48" s="29"/>
      <c r="H48" s="16"/>
      <c r="I48" s="16"/>
    </row>
    <row r="49" spans="1:9" ht="12.75">
      <c r="A49" s="17">
        <v>-7</v>
      </c>
      <c r="B49" s="18" t="str">
        <f>IF(C30=B29,B31,IF(C30=B31,B29,0))</f>
        <v>Синев Дмитрий</v>
      </c>
      <c r="C49" s="16"/>
      <c r="D49" s="20">
        <v>25</v>
      </c>
      <c r="E49" s="45" t="s">
        <v>58</v>
      </c>
      <c r="F49" s="16"/>
      <c r="G49" s="29"/>
      <c r="H49" s="16"/>
      <c r="I49" s="16"/>
    </row>
    <row r="50" spans="1:9" ht="12.75">
      <c r="A50" s="16"/>
      <c r="B50" s="20">
        <v>19</v>
      </c>
      <c r="C50" s="44" t="s">
        <v>68</v>
      </c>
      <c r="D50" s="24"/>
      <c r="E50" s="29"/>
      <c r="F50" s="16"/>
      <c r="G50" s="29"/>
      <c r="H50" s="16"/>
      <c r="I50" s="16"/>
    </row>
    <row r="51" spans="1:9" ht="12.75">
      <c r="A51" s="17">
        <v>-8</v>
      </c>
      <c r="B51" s="23" t="str">
        <f>IF(C34=B33,B35,IF(C34=B35,B33,0))</f>
        <v>Санатулин Руслан</v>
      </c>
      <c r="C51" s="20">
        <v>23</v>
      </c>
      <c r="D51" s="45" t="s">
        <v>75</v>
      </c>
      <c r="E51" s="29"/>
      <c r="F51" s="17">
        <v>-28</v>
      </c>
      <c r="G51" s="18" t="str">
        <f>IF(G43=F39,F47,IF(G43=F47,F39,0))</f>
        <v>Атягин Руслан</v>
      </c>
      <c r="H51" s="34"/>
      <c r="I51" s="34"/>
    </row>
    <row r="52" spans="1:9" ht="12.75">
      <c r="A52" s="16"/>
      <c r="B52" s="28">
        <v>-9</v>
      </c>
      <c r="C52" s="23" t="str">
        <f>IF(D8=C6,C10,IF(D8=C10,C6,0))</f>
        <v>Аминов Роберт</v>
      </c>
      <c r="D52" s="16"/>
      <c r="E52" s="29"/>
      <c r="F52" s="16"/>
      <c r="G52" s="39"/>
      <c r="H52" s="37" t="s">
        <v>36</v>
      </c>
      <c r="I52" s="37"/>
    </row>
    <row r="53" spans="1:9" ht="12.7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2.75">
      <c r="A54" s="17">
        <v>-26</v>
      </c>
      <c r="B54" s="18" t="str">
        <f>IF(F39=E37,E41,IF(F39=E41,E37,0))</f>
        <v>Басс Кирилл</v>
      </c>
      <c r="C54" s="16"/>
      <c r="D54" s="17">
        <v>-20</v>
      </c>
      <c r="E54" s="18" t="str">
        <f>IF(D39=C38,C40,IF(D39=C40,C38,0))</f>
        <v>Шеримбетов Зафарбек</v>
      </c>
      <c r="F54" s="16"/>
      <c r="G54" s="16"/>
      <c r="H54" s="16"/>
      <c r="I54" s="16"/>
    </row>
    <row r="55" spans="1:9" ht="12.75">
      <c r="A55" s="16"/>
      <c r="B55" s="20">
        <v>29</v>
      </c>
      <c r="C55" s="21" t="s">
        <v>73</v>
      </c>
      <c r="D55" s="16"/>
      <c r="E55" s="20">
        <v>31</v>
      </c>
      <c r="F55" s="21" t="s">
        <v>74</v>
      </c>
      <c r="G55" s="16"/>
      <c r="H55" s="16"/>
      <c r="I55" s="16"/>
    </row>
    <row r="56" spans="1:9" ht="12.75">
      <c r="A56" s="17">
        <v>-27</v>
      </c>
      <c r="B56" s="23" t="str">
        <f>IF(F47=E45,E49,IF(F47=E49,E45,0))</f>
        <v>Сафина Зилия</v>
      </c>
      <c r="C56" s="27" t="s">
        <v>27</v>
      </c>
      <c r="D56" s="17">
        <v>-21</v>
      </c>
      <c r="E56" s="23" t="str">
        <f>IF(D43=C42,C44,IF(D43=C44,C42,0))</f>
        <v>Кунгурова Юлия</v>
      </c>
      <c r="F56" s="24"/>
      <c r="G56" s="29"/>
      <c r="H56" s="16"/>
      <c r="I56" s="16"/>
    </row>
    <row r="57" spans="1:9" ht="12.75">
      <c r="A57" s="16"/>
      <c r="B57" s="17">
        <v>-29</v>
      </c>
      <c r="C57" s="18" t="str">
        <f>IF(C55=B54,B56,IF(C55=B56,B54,0))</f>
        <v>Сафина Зилия</v>
      </c>
      <c r="D57" s="16"/>
      <c r="E57" s="16"/>
      <c r="F57" s="20">
        <v>33</v>
      </c>
      <c r="G57" s="21" t="s">
        <v>78</v>
      </c>
      <c r="H57" s="34"/>
      <c r="I57" s="34"/>
    </row>
    <row r="58" spans="1:9" ht="12.75">
      <c r="A58" s="16"/>
      <c r="B58" s="16"/>
      <c r="C58" s="27" t="s">
        <v>28</v>
      </c>
      <c r="D58" s="17">
        <v>-22</v>
      </c>
      <c r="E58" s="18" t="str">
        <f>IF(D47=C46,C48,IF(D47=C48,C46,0))</f>
        <v>Пыжьянов Сергей</v>
      </c>
      <c r="F58" s="24"/>
      <c r="G58" s="16"/>
      <c r="H58" s="37" t="s">
        <v>31</v>
      </c>
      <c r="I58" s="37"/>
    </row>
    <row r="59" spans="1:9" ht="12.75">
      <c r="A59" s="17">
        <v>-24</v>
      </c>
      <c r="B59" s="18" t="str">
        <f>IF(E41=D39,D43,IF(E41=D43,D39,0))</f>
        <v>Фролов Михаил</v>
      </c>
      <c r="C59" s="16"/>
      <c r="D59" s="16"/>
      <c r="E59" s="20">
        <v>32</v>
      </c>
      <c r="F59" s="25" t="s">
        <v>78</v>
      </c>
      <c r="G59" s="31"/>
      <c r="H59" s="16"/>
      <c r="I59" s="16"/>
    </row>
    <row r="60" spans="1:9" ht="12.75">
      <c r="A60" s="16"/>
      <c r="B60" s="20">
        <v>30</v>
      </c>
      <c r="C60" s="21" t="s">
        <v>59</v>
      </c>
      <c r="D60" s="17">
        <v>-23</v>
      </c>
      <c r="E60" s="23" t="str">
        <f>IF(D51=C50,C52,IF(D51=C52,C50,0))</f>
        <v>Санатулин Руслан</v>
      </c>
      <c r="F60" s="17">
        <v>-33</v>
      </c>
      <c r="G60" s="18" t="str">
        <f>IF(G57=F55,F59,IF(G57=F59,F55,0))</f>
        <v>Шеримбетов Зафарбек</v>
      </c>
      <c r="H60" s="34"/>
      <c r="I60" s="34"/>
    </row>
    <row r="61" spans="1:9" ht="12.75">
      <c r="A61" s="17">
        <v>-25</v>
      </c>
      <c r="B61" s="23" t="str">
        <f>IF(E49=D47,D51,IF(E49=D51,D47,0))</f>
        <v>Аминов Роберт</v>
      </c>
      <c r="C61" s="27" t="s">
        <v>29</v>
      </c>
      <c r="D61" s="16"/>
      <c r="E61" s="16"/>
      <c r="F61" s="16"/>
      <c r="G61" s="16"/>
      <c r="H61" s="37" t="s">
        <v>33</v>
      </c>
      <c r="I61" s="37"/>
    </row>
    <row r="62" spans="1:9" ht="12.75">
      <c r="A62" s="16"/>
      <c r="B62" s="17">
        <v>-30</v>
      </c>
      <c r="C62" s="18" t="str">
        <f>IF(C60=B59,B61,IF(C60=B61,B59,0))</f>
        <v>Аминов Роберт</v>
      </c>
      <c r="D62" s="16"/>
      <c r="E62" s="16"/>
      <c r="F62" s="16"/>
      <c r="G62" s="16"/>
      <c r="H62" s="16"/>
      <c r="I62" s="16"/>
    </row>
    <row r="63" spans="1:9" ht="12.75">
      <c r="A63" s="16"/>
      <c r="B63" s="16"/>
      <c r="C63" s="27" t="s">
        <v>30</v>
      </c>
      <c r="D63" s="16"/>
      <c r="E63" s="17">
        <v>-31</v>
      </c>
      <c r="F63" s="18" t="str">
        <f>IF(F55=E54,E56,IF(F55=E56,E54,0))</f>
        <v>Кунгурова Юлия</v>
      </c>
      <c r="G63" s="16"/>
      <c r="H63" s="16"/>
      <c r="I63" s="16"/>
    </row>
    <row r="64" spans="1:9" ht="12.75">
      <c r="A64" s="17">
        <v>-16</v>
      </c>
      <c r="B64" s="18" t="str">
        <f>IF(C38=B37,B39,IF(C38=B39,B37,0))</f>
        <v>_</v>
      </c>
      <c r="C64" s="16"/>
      <c r="D64" s="16"/>
      <c r="E64" s="16"/>
      <c r="F64" s="20">
        <v>34</v>
      </c>
      <c r="G64" s="21" t="s">
        <v>11</v>
      </c>
      <c r="H64" s="34"/>
      <c r="I64" s="34"/>
    </row>
    <row r="65" spans="1:9" ht="12.75">
      <c r="A65" s="16"/>
      <c r="B65" s="20">
        <v>35</v>
      </c>
      <c r="C65" s="21" t="s">
        <v>77</v>
      </c>
      <c r="D65" s="16"/>
      <c r="E65" s="17">
        <v>-32</v>
      </c>
      <c r="F65" s="23" t="str">
        <f>IF(F59=E58,E60,IF(F59=E60,E58,0))</f>
        <v>Санатулин Руслан</v>
      </c>
      <c r="G65" s="16"/>
      <c r="H65" s="37" t="s">
        <v>32</v>
      </c>
      <c r="I65" s="37"/>
    </row>
    <row r="66" spans="1:9" ht="12.75">
      <c r="A66" s="17">
        <v>-17</v>
      </c>
      <c r="B66" s="23" t="str">
        <f>IF(C42=B41,B43,IF(C42=B43,B41,0))</f>
        <v>Хакимов Андрей</v>
      </c>
      <c r="C66" s="24"/>
      <c r="D66" s="29"/>
      <c r="E66" s="16"/>
      <c r="F66" s="17">
        <v>-34</v>
      </c>
      <c r="G66" s="18" t="str">
        <f>IF(G64=F63,F65,IF(G64=F65,F63,0))</f>
        <v>Санатулин Руслан</v>
      </c>
      <c r="H66" s="34"/>
      <c r="I66" s="34"/>
    </row>
    <row r="67" spans="1:9" ht="12.75">
      <c r="A67" s="16"/>
      <c r="B67" s="16"/>
      <c r="C67" s="20">
        <v>37</v>
      </c>
      <c r="D67" s="21" t="s">
        <v>76</v>
      </c>
      <c r="E67" s="16"/>
      <c r="F67" s="16"/>
      <c r="G67" s="16"/>
      <c r="H67" s="37" t="s">
        <v>34</v>
      </c>
      <c r="I67" s="37"/>
    </row>
    <row r="68" spans="1:9" ht="12.75">
      <c r="A68" s="17">
        <v>-18</v>
      </c>
      <c r="B68" s="18" t="str">
        <f>IF(C46=B45,B47,IF(C46=B47,B45,0))</f>
        <v>Касимов Алмаз</v>
      </c>
      <c r="C68" s="24"/>
      <c r="D68" s="30" t="s">
        <v>37</v>
      </c>
      <c r="E68" s="17">
        <v>-35</v>
      </c>
      <c r="F68" s="18" t="str">
        <f>IF(C65=B64,B66,IF(C65=B66,B64,0))</f>
        <v>_</v>
      </c>
      <c r="G68" s="16"/>
      <c r="H68" s="16"/>
      <c r="I68" s="16"/>
    </row>
    <row r="69" spans="1:9" ht="12.75">
      <c r="A69" s="16"/>
      <c r="B69" s="20">
        <v>36</v>
      </c>
      <c r="C69" s="25" t="s">
        <v>76</v>
      </c>
      <c r="D69" s="31"/>
      <c r="E69" s="16"/>
      <c r="F69" s="20">
        <v>38</v>
      </c>
      <c r="G69" s="21" t="s">
        <v>65</v>
      </c>
      <c r="H69" s="34"/>
      <c r="I69" s="34"/>
    </row>
    <row r="70" spans="1:9" ht="12.75">
      <c r="A70" s="17">
        <v>-19</v>
      </c>
      <c r="B70" s="23" t="str">
        <f>IF(C50=B49,B51,IF(C50=B51,B49,0))</f>
        <v>Синев Дмитрий</v>
      </c>
      <c r="C70" s="17">
        <v>-37</v>
      </c>
      <c r="D70" s="18" t="str">
        <f>IF(D67=C65,C69,IF(D67=C69,C65,0))</f>
        <v>Хакимов Андрей</v>
      </c>
      <c r="E70" s="17">
        <v>-36</v>
      </c>
      <c r="F70" s="23" t="str">
        <f>IF(C69=B68,B70,IF(C69=B70,B68,0))</f>
        <v>Касимов Алмаз</v>
      </c>
      <c r="G70" s="16"/>
      <c r="H70" s="37" t="s">
        <v>40</v>
      </c>
      <c r="I70" s="37"/>
    </row>
    <row r="71" spans="1:9" ht="12.75">
      <c r="A71" s="16"/>
      <c r="B71" s="16"/>
      <c r="C71" s="16"/>
      <c r="D71" s="27" t="s">
        <v>39</v>
      </c>
      <c r="E71" s="16"/>
      <c r="F71" s="17">
        <v>-38</v>
      </c>
      <c r="G71" s="18" t="str">
        <f>IF(G69=F68,F70,IF(G69=F70,F68,0))</f>
        <v>_</v>
      </c>
      <c r="H71" s="34"/>
      <c r="I71" s="34"/>
    </row>
    <row r="72" spans="1:9" ht="12.75">
      <c r="A72" s="16"/>
      <c r="B72" s="16"/>
      <c r="C72" s="16"/>
      <c r="D72" s="16"/>
      <c r="E72" s="16"/>
      <c r="F72" s="16"/>
      <c r="G72" s="16"/>
      <c r="H72" s="37" t="s">
        <v>41</v>
      </c>
      <c r="I72" s="37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8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15.75">
      <c r="A2" s="4" t="s">
        <v>79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40859</v>
      </c>
      <c r="B3" s="5"/>
      <c r="C3" s="5"/>
      <c r="D3" s="5"/>
      <c r="E3" s="5"/>
      <c r="F3" s="5"/>
      <c r="G3" s="5"/>
      <c r="H3" s="5"/>
      <c r="I3" s="5"/>
    </row>
    <row r="4" spans="1:9" ht="15.75">
      <c r="A4" s="41"/>
      <c r="B4" s="41"/>
      <c r="C4" s="41"/>
      <c r="D4" s="41"/>
      <c r="E4" s="41"/>
      <c r="F4" s="41"/>
      <c r="G4" s="41"/>
      <c r="H4" s="41"/>
      <c r="I4" s="41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</v>
      </c>
      <c r="B6" s="8" t="s">
        <v>3</v>
      </c>
      <c r="C6" s="9" t="s">
        <v>4</v>
      </c>
      <c r="D6" s="9"/>
      <c r="E6" s="9"/>
      <c r="F6" s="9"/>
      <c r="G6" s="9"/>
      <c r="H6" s="9"/>
      <c r="I6" s="9"/>
    </row>
    <row r="7" spans="1:9" ht="18">
      <c r="A7" s="10" t="s">
        <v>80</v>
      </c>
      <c r="B7" s="11">
        <v>1</v>
      </c>
      <c r="C7" s="12" t="str">
        <f>3л!F20</f>
        <v>Дядин Дмитрий</v>
      </c>
      <c r="D7" s="9"/>
      <c r="E7" s="9"/>
      <c r="F7" s="9"/>
      <c r="G7" s="9"/>
      <c r="H7" s="9"/>
      <c r="I7" s="9"/>
    </row>
    <row r="8" spans="1:9" ht="18">
      <c r="A8" s="10" t="s">
        <v>81</v>
      </c>
      <c r="B8" s="11">
        <v>2</v>
      </c>
      <c r="C8" s="12" t="str">
        <f>3л!F31</f>
        <v>Муксинов Фарит</v>
      </c>
      <c r="D8" s="9"/>
      <c r="E8" s="9"/>
      <c r="F8" s="9"/>
      <c r="G8" s="9"/>
      <c r="H8" s="9"/>
      <c r="I8" s="9"/>
    </row>
    <row r="9" spans="1:9" ht="18">
      <c r="A9" s="10" t="s">
        <v>82</v>
      </c>
      <c r="B9" s="11">
        <v>3</v>
      </c>
      <c r="C9" s="12" t="str">
        <f>3л!G43</f>
        <v>Турбовец Владислав</v>
      </c>
      <c r="D9" s="9"/>
      <c r="E9" s="9"/>
      <c r="F9" s="9"/>
      <c r="G9" s="9"/>
      <c r="H9" s="9"/>
      <c r="I9" s="9"/>
    </row>
    <row r="10" spans="1:9" ht="18">
      <c r="A10" s="10" t="s">
        <v>83</v>
      </c>
      <c r="B10" s="11">
        <v>4</v>
      </c>
      <c r="C10" s="12" t="str">
        <f>3л!G51</f>
        <v>Маликов Ильдар</v>
      </c>
      <c r="D10" s="9"/>
      <c r="E10" s="9"/>
      <c r="F10" s="9"/>
      <c r="G10" s="9"/>
      <c r="H10" s="9"/>
      <c r="I10" s="9"/>
    </row>
    <row r="11" spans="1:9" ht="18">
      <c r="A11" s="10" t="s">
        <v>84</v>
      </c>
      <c r="B11" s="11">
        <v>5</v>
      </c>
      <c r="C11" s="12" t="str">
        <f>3л!C55</f>
        <v>Новокшонов Ярослав</v>
      </c>
      <c r="D11" s="9"/>
      <c r="E11" s="9"/>
      <c r="F11" s="9"/>
      <c r="G11" s="9"/>
      <c r="H11" s="9"/>
      <c r="I11" s="9"/>
    </row>
    <row r="12" spans="1:9" ht="18">
      <c r="A12" s="10" t="s">
        <v>85</v>
      </c>
      <c r="B12" s="11">
        <v>6</v>
      </c>
      <c r="C12" s="12" t="str">
        <f>3л!C57</f>
        <v>Чикреев Денис</v>
      </c>
      <c r="D12" s="9"/>
      <c r="E12" s="9"/>
      <c r="F12" s="9"/>
      <c r="G12" s="9"/>
      <c r="H12" s="9"/>
      <c r="I12" s="9"/>
    </row>
    <row r="13" spans="1:9" ht="18">
      <c r="A13" s="10" t="s">
        <v>86</v>
      </c>
      <c r="B13" s="11">
        <v>7</v>
      </c>
      <c r="C13" s="12" t="str">
        <f>3л!C60</f>
        <v>Новокшонов Вячеслав</v>
      </c>
      <c r="D13" s="9"/>
      <c r="E13" s="9"/>
      <c r="F13" s="9"/>
      <c r="G13" s="9"/>
      <c r="H13" s="9"/>
      <c r="I13" s="9"/>
    </row>
    <row r="14" spans="1:9" ht="18">
      <c r="A14" s="10" t="s">
        <v>87</v>
      </c>
      <c r="B14" s="11">
        <v>8</v>
      </c>
      <c r="C14" s="12" t="str">
        <f>3л!C62</f>
        <v>Равилов Руслан</v>
      </c>
      <c r="D14" s="9"/>
      <c r="E14" s="9"/>
      <c r="F14" s="9"/>
      <c r="G14" s="9"/>
      <c r="H14" s="9"/>
      <c r="I14" s="9"/>
    </row>
    <row r="15" spans="1:9" ht="18">
      <c r="A15" s="10" t="s">
        <v>88</v>
      </c>
      <c r="B15" s="11">
        <v>9</v>
      </c>
      <c r="C15" s="12" t="str">
        <f>3л!G57</f>
        <v>Кунгурова Юлия</v>
      </c>
      <c r="D15" s="9"/>
      <c r="E15" s="9"/>
      <c r="F15" s="9"/>
      <c r="G15" s="9"/>
      <c r="H15" s="9"/>
      <c r="I15" s="9"/>
    </row>
    <row r="16" spans="1:9" ht="18">
      <c r="A16" s="10" t="s">
        <v>11</v>
      </c>
      <c r="B16" s="11">
        <v>10</v>
      </c>
      <c r="C16" s="12" t="str">
        <f>3л!G60</f>
        <v>Разбежкина Вера</v>
      </c>
      <c r="D16" s="9"/>
      <c r="E16" s="9"/>
      <c r="F16" s="9"/>
      <c r="G16" s="9"/>
      <c r="H16" s="9"/>
      <c r="I16" s="9"/>
    </row>
    <row r="17" spans="1:9" ht="18">
      <c r="A17" s="10" t="s">
        <v>89</v>
      </c>
      <c r="B17" s="11">
        <v>11</v>
      </c>
      <c r="C17" s="12" t="str">
        <f>3л!G64</f>
        <v>Набиуллина Светлана</v>
      </c>
      <c r="D17" s="9"/>
      <c r="E17" s="9"/>
      <c r="F17" s="9"/>
      <c r="G17" s="9"/>
      <c r="H17" s="9"/>
      <c r="I17" s="9"/>
    </row>
    <row r="18" spans="1:9" ht="18">
      <c r="A18" s="10" t="s">
        <v>24</v>
      </c>
      <c r="B18" s="11">
        <v>12</v>
      </c>
      <c r="C18" s="12">
        <f>3л!G66</f>
        <v>0</v>
      </c>
      <c r="D18" s="9"/>
      <c r="E18" s="9"/>
      <c r="F18" s="9"/>
      <c r="G18" s="9"/>
      <c r="H18" s="9"/>
      <c r="I18" s="9"/>
    </row>
    <row r="19" spans="1:9" ht="18">
      <c r="A19" s="10" t="s">
        <v>24</v>
      </c>
      <c r="B19" s="11">
        <v>13</v>
      </c>
      <c r="C19" s="12">
        <f>3л!D67</f>
        <v>0</v>
      </c>
      <c r="D19" s="9"/>
      <c r="E19" s="9"/>
      <c r="F19" s="9"/>
      <c r="G19" s="9"/>
      <c r="H19" s="9"/>
      <c r="I19" s="9"/>
    </row>
    <row r="20" spans="1:9" ht="18">
      <c r="A20" s="10" t="s">
        <v>24</v>
      </c>
      <c r="B20" s="11">
        <v>14</v>
      </c>
      <c r="C20" s="12">
        <f>3л!D70</f>
        <v>0</v>
      </c>
      <c r="D20" s="9"/>
      <c r="E20" s="9"/>
      <c r="F20" s="9"/>
      <c r="G20" s="9"/>
      <c r="H20" s="9"/>
      <c r="I20" s="9"/>
    </row>
    <row r="21" spans="1:9" ht="18">
      <c r="A21" s="10" t="s">
        <v>24</v>
      </c>
      <c r="B21" s="11">
        <v>15</v>
      </c>
      <c r="C21" s="12">
        <f>3л!G69</f>
        <v>0</v>
      </c>
      <c r="D21" s="9"/>
      <c r="E21" s="9"/>
      <c r="F21" s="9"/>
      <c r="G21" s="9"/>
      <c r="H21" s="9"/>
      <c r="I21" s="9"/>
    </row>
    <row r="22" spans="1:9" ht="18">
      <c r="A22" s="10" t="s">
        <v>24</v>
      </c>
      <c r="B22" s="11">
        <v>16</v>
      </c>
      <c r="C22" s="12" t="str">
        <f>3л!G71</f>
        <v>_</v>
      </c>
      <c r="D22" s="9"/>
      <c r="E22" s="9"/>
      <c r="F22" s="9"/>
      <c r="G22" s="9"/>
      <c r="H22" s="9"/>
      <c r="I22" s="9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2011-08-17T17:54:31Z</cp:lastPrinted>
  <dcterms:created xsi:type="dcterms:W3CDTF">2008-02-03T08:28:10Z</dcterms:created>
  <dcterms:modified xsi:type="dcterms:W3CDTF">2011-11-17T09:37:58Z</dcterms:modified>
  <cp:category/>
  <cp:version/>
  <cp:contentType/>
  <cp:contentStatus/>
</cp:coreProperties>
</file>